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500" firstSheet="1" activeTab="3"/>
  </bookViews>
  <sheets>
    <sheet name="2. Показатели КПМ" sheetId="1" r:id="rId1"/>
    <sheet name="3.Показатели КПМ по месяцам" sheetId="2" r:id="rId2"/>
    <sheet name="4. Мероприятия КПМ 2 УТОЧЧЧЧЧ" sheetId="6" r:id="rId3"/>
    <sheet name=" План реализации КПМ 2 УТОЧЧЧ" sheetId="7" r:id="rId4"/>
  </sheets>
  <definedNames>
    <definedName name="_ftn2" localSheetId="0">#REF!</definedName>
    <definedName name="_ftn3" localSheetId="0">#REF!</definedName>
    <definedName name="_ftn4" localSheetId="0">#REF!</definedName>
    <definedName name="_ftn5" localSheetId="0">#REF!</definedName>
    <definedName name="_ftnref2" localSheetId="0">#REF!</definedName>
    <definedName name="_ftnref3" localSheetId="0">#REF!</definedName>
    <definedName name="_ftnref4" localSheetId="0">#REF!</definedName>
    <definedName name="_ftnref5" localSheetId="0">#REF!</definedName>
    <definedName name="Print_Titles" localSheetId="3">' План реализации КПМ 2 УТОЧЧЧ'!$5:$6</definedName>
    <definedName name="Print_Titles" localSheetId="2">'4. Мероприятия КПМ 2 УТОЧЧЧЧЧ'!$4:$6</definedName>
    <definedName name="_xlnm.Print_Titles" localSheetId="3">' План реализации КПМ 2 УТОЧЧЧ'!$5:$6</definedName>
    <definedName name="_xlnm.Print_Titles" localSheetId="2">'4. Мероприятия КПМ 2 УТОЧЧЧЧЧ'!$4:$6</definedName>
    <definedName name="_xlnm.Print_Area" localSheetId="3">' План реализации КПМ 2 УТОЧЧЧ'!$A$1:$E$238</definedName>
    <definedName name="_xlnm.Print_Area" localSheetId="0">'2. Показатели КПМ'!$A$1:$O$10</definedName>
    <definedName name="_xlnm.Print_Area" localSheetId="1">'3.Показатели КПМ по месяцам'!$A$1:$Q$8</definedName>
    <definedName name="_xlnm.Print_Area" localSheetId="2">'4. Мероприятия КПМ 2 УТОЧЧЧЧЧ'!$A$1:$N$31</definedName>
  </definedNames>
  <calcPr calcId="124519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G20" i="6"/>
  <c r="Q18" i="2"/>
  <c r="N16"/>
  <c r="M16"/>
  <c r="L16"/>
  <c r="K16"/>
  <c r="J16"/>
  <c r="I16"/>
  <c r="H16"/>
  <c r="G16"/>
  <c r="F16"/>
  <c r="E16"/>
  <c r="Q15"/>
  <c r="Q16" s="1"/>
  <c r="P15"/>
  <c r="P16" s="1"/>
  <c r="O15"/>
  <c r="O16" s="1"/>
  <c r="N15"/>
  <c r="M15"/>
  <c r="Q14"/>
  <c r="L13"/>
  <c r="K13"/>
  <c r="J13"/>
  <c r="I13"/>
  <c r="H13"/>
  <c r="G13"/>
  <c r="F13"/>
  <c r="E13"/>
  <c r="P12"/>
  <c r="P13" s="1"/>
  <c r="O12"/>
  <c r="O13" s="1"/>
  <c r="N12"/>
  <c r="N13" s="1"/>
  <c r="M12"/>
  <c r="Q12" s="1"/>
  <c r="Q11"/>
  <c r="R11" s="1"/>
  <c r="Q8"/>
  <c r="R12" l="1"/>
  <c r="Q13"/>
  <c r="R13" s="1"/>
  <c r="M13"/>
</calcChain>
</file>

<file path=xl/comments1.xml><?xml version="1.0" encoding="utf-8"?>
<comments xmlns="http://schemas.openxmlformats.org/spreadsheetml/2006/main">
  <authors>
    <author>&lt;анонимный&gt;</author>
  </authors>
  <commentList>
    <comment ref="F12" authorId="0">
      <text>
        <r>
          <rPr>
            <sz val="10"/>
            <rFont val="Arial"/>
            <family val="2"/>
          </rPr>
          <t>&lt;анонимный&gt;:</t>
        </r>
        <r>
          <rPr>
            <sz val="9"/>
            <rFont val="Tahoma"/>
            <family val="2"/>
            <charset val="204"/>
          </rPr>
          <t>vinogradova:в 2022 году данной льготой не пользовались</t>
        </r>
      </text>
    </comment>
  </commentList>
</comments>
</file>

<file path=xl/sharedStrings.xml><?xml version="1.0" encoding="utf-8"?>
<sst xmlns="http://schemas.openxmlformats.org/spreadsheetml/2006/main" count="1086" uniqueCount="410">
  <si>
    <t xml:space="preserve">XII. Паспорт комплекса процессных мероприятий «Создание условий для организации транспортного обслуживания населения» </t>
  </si>
  <si>
    <t>(далее –  комплекс процессных мероприятий 2)</t>
  </si>
  <si>
    <t>2. Показатели комплекса процессных мероприятий  2</t>
  </si>
  <si>
    <t>№ п/п</t>
  </si>
  <si>
    <t>Наименование показателя</t>
  </si>
  <si>
    <t>Признак возрастания/ убывания</t>
  </si>
  <si>
    <t>Уровень показателя</t>
  </si>
  <si>
    <t>Единица измерения                                                           (по ОКЕИ)</t>
  </si>
  <si>
    <t>Базовое значение</t>
  </si>
  <si>
    <t>Значение показателей по годам</t>
  </si>
  <si>
    <t>Ответственный за достижение показателя</t>
  </si>
  <si>
    <t>значение</t>
  </si>
  <si>
    <t xml:space="preserve"> год</t>
  </si>
  <si>
    <t>1.</t>
  </si>
  <si>
    <t>Создание условий для организации транспортного обслуживания населения</t>
  </si>
  <si>
    <t>1.1.</t>
  </si>
  <si>
    <t>Пассажиропоток на общественном автомобильном и пригородном железнодорожном транспорте</t>
  </si>
  <si>
    <t>Прогрессирую-щий</t>
  </si>
  <si>
    <t>Государствен-ная программа</t>
  </si>
  <si>
    <t>Тыс. пассажиров</t>
  </si>
  <si>
    <t>Министерство автомобильных дорог и транспорта Белгородской области</t>
  </si>
  <si>
    <t>3. Помесячный план достижения показателей комплекса процессных мероприятий 2 в 2025 году</t>
  </si>
  <si>
    <t>Единица измерения                            (по ОКЕИ)</t>
  </si>
  <si>
    <t>Плановые значения на конец месяца</t>
  </si>
  <si>
    <t>На конец 2025 года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</si>
  <si>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</si>
  <si>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</si>
  <si>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</si>
  <si>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</si>
  <si>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</si>
  <si>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</si>
  <si>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</si>
  <si>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</si>
  <si>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</si>
  <si>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</si>
  <si>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</si>
  <si>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</si>
  <si>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Государственная программа</t>
  </si>
  <si>
    <t>авто</t>
  </si>
  <si>
    <t>жд</t>
  </si>
  <si>
    <t>авиа</t>
  </si>
  <si>
    <t>4. Перечень мероприятий (результатов) комплекса процессных мероприятий 2</t>
  </si>
  <si>
    <t>Наименование мероприятия (результата)</t>
  </si>
  <si>
    <t>Тип мероприятия (результата)</t>
  </si>
  <si>
    <t>Единица измерения (по ОКЕИ)</t>
  </si>
  <si>
    <t>Значения мероприятия (результата) по годам (накопительным итогом /               дискретно в отчетном периоде)</t>
  </si>
  <si>
    <t>Связь с показателями комплекса процессных мероприятий</t>
  </si>
  <si>
    <t>1. Создание условий для организации транспортного обслуживания населения</t>
  </si>
  <si>
    <t xml:space="preserve">Организованы перевозки населения на пригородных межмуниципальных маршрутах автобусным транспортом </t>
  </si>
  <si>
    <t>Оказание услуг (выполнение работ)</t>
  </si>
  <si>
    <t>Маршруты</t>
  </si>
  <si>
    <t>Пассажиропоток                             на общественном автомобильном и пригородном железнодорожном транспорте</t>
  </si>
  <si>
    <t>Предоставлены субвенции на организацию транспортного обслуживания населения в пригородном межмуниципальном сообщении</t>
  </si>
  <si>
    <t>1.2.</t>
  </si>
  <si>
    <t xml:space="preserve">Образовательные организации </t>
  </si>
  <si>
    <t xml:space="preserve">   </t>
  </si>
  <si>
    <t xml:space="preserve">  </t>
  </si>
  <si>
    <t xml:space="preserve"> </t>
  </si>
  <si>
    <t>1.3.</t>
  </si>
  <si>
    <t>Процент</t>
  </si>
  <si>
    <t>Предоставлены субвенции муниципальным образованиям Белгородской области на финансирование предоставления льготного проезда обучающимся, студентам и аспирантам из малообеспеченных (малоимущих) семей образовательных организаций, расположенных на территории Белгородской области, в автобусах по межмуниципальным пригородным маршрутам</t>
  </si>
  <si>
    <t>1.4.</t>
  </si>
  <si>
    <t>Человек</t>
  </si>
  <si>
    <t xml:space="preserve">Предоставлены субвенции на исполнение полномочий по установлению органами местного самоуправления регулируемых тарифов на перевозки по муниципальным маршрутам регулярных перевозок </t>
  </si>
  <si>
    <t>1.5.</t>
  </si>
  <si>
    <t>Организован льготный проезд населения                         на автобусных маршрутах к дачным и садово-огородным участкам</t>
  </si>
  <si>
    <t xml:space="preserve">Предоставлены субсидии на возмещение недополученных доходов на пригородных автобусных маршрутах в целях предоставления льготного проезда к дачным и садово-огородным участкам в выходные и праздничные дни </t>
  </si>
  <si>
    <t>1.6.</t>
  </si>
  <si>
    <t>Организовано транспортное обслуживание населения автобусными маршрутами на территории Белгородской агломерации</t>
  </si>
  <si>
    <t>Приобретение товаров, работ, услуг</t>
  </si>
  <si>
    <t>Предоставлено финансирование транспортной работы по маршрутам регулярных перевозок  по регулируемым тарифам на территории Белгородской агломерации</t>
  </si>
  <si>
    <t>1.7.</t>
  </si>
  <si>
    <t>Приобретен подвижной состав пассажирского транспорта общего пользования</t>
  </si>
  <si>
    <t>Шт. автобусов</t>
  </si>
  <si>
    <t>-</t>
  </si>
  <si>
    <t>1.8.</t>
  </si>
  <si>
    <t xml:space="preserve">Выполнен утвержденный региональный заказ транспортного обслуживания населения железнодорожным транспортом в пригородном сообщении </t>
  </si>
  <si>
    <t>Предоставлены субсидии организациям железнодорожного транспорта на компенсацию потерь в доходах, возникающих в результате государственного регулирования уровня тарифов, при осуществлении транспортного обслуживания населения железнодорожным транспортом общего пользования (пригородной категории) на территории Белгородской области</t>
  </si>
  <si>
    <t>1.9.</t>
  </si>
  <si>
    <t>Организован льготный проезд учащихся железнодорожным транспортом в пригородном сообщении</t>
  </si>
  <si>
    <t>Компенсированы потери в доходах организациям железнодорожного транспорта, осуществляющим перевозки по льготным тарифам на проезд учащихся и воспитанников общеобразовательных организаций, студентов очной формы обучения профессиональных образовательных организаций и образовательных организаций высшего образования железнодорожным транспортом в пригородном сообщении Белгородской области</t>
  </si>
  <si>
    <t>Организован льготный проезд детей в возрасте 5-7 лет железнодорожным транспортом в пригородном сообщении</t>
  </si>
  <si>
    <t>Компенсированы потери в доходах организациям железнодорожного транспорта, осуществляющим перевозки по льготным тарифам на проезд детей в возрасте 5-7 лет железнодорожным транспортом общего пользования в пригородном сообщении Белгородской области</t>
  </si>
  <si>
    <t>1.10.</t>
  </si>
  <si>
    <t>Организован льготный проезд населения                         на пригородном железнодорожном транспорте                к дачным и садово-огородным участкам</t>
  </si>
  <si>
    <t>Предоставлены субсидии организациям железнодорожного транспорта на компенсацию недополученных доходов от льготного проезда в железнодорожном транспорте общего пользования в поездах пригородной категории к дачным и садово-огородным участкам в выходные и праздничные дни</t>
  </si>
  <si>
    <t>1.11.</t>
  </si>
  <si>
    <t>Организованы межрегиональные перевозки населения воздушным транспортом в салонах экономического класса по специальному тарифу</t>
  </si>
  <si>
    <t>Процент 
выполнения от предусмотренных рейсов
(не менее)</t>
  </si>
  <si>
    <t>Предоставлены субсидии организациям воздушного транспорта на осуществление региональных воздушных перевозок пассажиров</t>
  </si>
  <si>
    <t>Задача, мероприятие (результат) / контрольная точка</t>
  </si>
  <si>
    <t>Дата наступления контрольной точки</t>
  </si>
  <si>
    <t xml:space="preserve">Ответственный исполнитель </t>
  </si>
  <si>
    <t>Вид подтверждающего документа</t>
  </si>
  <si>
    <t>1.1</t>
  </si>
  <si>
    <t>1.1.1</t>
  </si>
  <si>
    <t>Х</t>
  </si>
  <si>
    <t>1.1.1.К.1.</t>
  </si>
  <si>
    <t>Реестр принятых муниципальных контрактов</t>
  </si>
  <si>
    <t xml:space="preserve">Представлены органами местного самоуправления расчеты необходимого бюджетного финансирования перевозок пассажиров в пригородном межмуниципальном сообщении </t>
  </si>
  <si>
    <t>1.1.1.К.3.</t>
  </si>
  <si>
    <t xml:space="preserve">Перечислена субвенция </t>
  </si>
  <si>
    <t xml:space="preserve">Отчет </t>
  </si>
  <si>
    <t>1.1.1.К.4.</t>
  </si>
  <si>
    <t>1.1.1.К.5.</t>
  </si>
  <si>
    <t>1.1.1.К.6.</t>
  </si>
  <si>
    <t>1.1.1.К.7.</t>
  </si>
  <si>
    <t>1.1.1.К.8.</t>
  </si>
  <si>
    <t>1.1.2</t>
  </si>
  <si>
    <t>1.1.2.К.1.</t>
  </si>
  <si>
    <t>1.1.2.К.2.</t>
  </si>
  <si>
    <t>1.1.2.К.3.</t>
  </si>
  <si>
    <t>1.1.2.К.4.</t>
  </si>
  <si>
    <t>1.1.2.К.5.</t>
  </si>
  <si>
    <t>1.1.2.К.6.</t>
  </si>
  <si>
    <t>1.1.2.К.7.</t>
  </si>
  <si>
    <t>1.1.2.К.8.</t>
  </si>
  <si>
    <t>1.1.2.К.9.</t>
  </si>
  <si>
    <t>1.1.3.</t>
  </si>
  <si>
    <t>1.1.3.К.1.</t>
  </si>
  <si>
    <t>1.1.3.К.2.</t>
  </si>
  <si>
    <t>1.1.3.К.3.</t>
  </si>
  <si>
    <t>1.1.3.К.4.</t>
  </si>
  <si>
    <t>1.1.3.К.5.</t>
  </si>
  <si>
    <t>1.1.3.К.6.</t>
  </si>
  <si>
    <t>1.1.3.К.7.</t>
  </si>
  <si>
    <t>1.1.3.К.8.</t>
  </si>
  <si>
    <t>1.1.3.К.9.</t>
  </si>
  <si>
    <t>1.1.3.К.10</t>
  </si>
  <si>
    <t>1.2.1.</t>
  </si>
  <si>
    <t>1.2.1.К.1.</t>
  </si>
  <si>
    <t xml:space="preserve">Подписаны соглашения с муниципальными образованиями о предоставлении субсидии из областного бюджета </t>
  </si>
  <si>
    <t>1.2.1.К.2.</t>
  </si>
  <si>
    <t>1.2.1.К.3.</t>
  </si>
  <si>
    <t xml:space="preserve">Перечислена субсидия </t>
  </si>
  <si>
    <t>1.2.1.К.4.</t>
  </si>
  <si>
    <t>1.2.1.К.5.</t>
  </si>
  <si>
    <t>1.2.1.К.6.</t>
  </si>
  <si>
    <t>1.2.1.К.7.</t>
  </si>
  <si>
    <t>1.2.1.К.8.</t>
  </si>
  <si>
    <t>1.2.1.К.9.</t>
  </si>
  <si>
    <t>1.2.2.</t>
  </si>
  <si>
    <t>1.2.2.К.1.</t>
  </si>
  <si>
    <t>1.2.2.К.2.</t>
  </si>
  <si>
    <t>1.2.2.К.3.</t>
  </si>
  <si>
    <t>1.2.2.К.4.</t>
  </si>
  <si>
    <t>1.2.2.К.5.</t>
  </si>
  <si>
    <t>1.2.2.К.6.</t>
  </si>
  <si>
    <t>1.2.2.К.7.</t>
  </si>
  <si>
    <t>1.2.2.К.8.</t>
  </si>
  <si>
    <t>1.2.2.К.9.</t>
  </si>
  <si>
    <t>1.2.3.</t>
  </si>
  <si>
    <t>1.2.3.К.1.</t>
  </si>
  <si>
    <t>1.2.3.К.2.</t>
  </si>
  <si>
    <t>1.2.3.К.3.</t>
  </si>
  <si>
    <t>1.2.3.К.4.</t>
  </si>
  <si>
    <t>1.2.3.К.5.</t>
  </si>
  <si>
    <t>1.2.3.К.6.</t>
  </si>
  <si>
    <t>1.2.3.К.7.</t>
  </si>
  <si>
    <t>1.2.3.К.8.</t>
  </si>
  <si>
    <t>1.2.3.К.9.</t>
  </si>
  <si>
    <t>1.3.1.</t>
  </si>
  <si>
    <t>Обеспечено наличие сотрудников органов местного самоуправления, осуществляющих полномочия                               по установлению регулируемых тарифов                                          на перевозки по муниципальным маршрутам регулярных перевозок в 2025 году</t>
  </si>
  <si>
    <t>1.3.1.К.1.</t>
  </si>
  <si>
    <t>1.3.1.К.2.</t>
  </si>
  <si>
    <t>1.3.1.К.3.</t>
  </si>
  <si>
    <t>1.3.1.К.4.</t>
  </si>
  <si>
    <t>1.3.2.</t>
  </si>
  <si>
    <t>Обеспечено наличие сотрудников органов местного самоуправления, осуществляющих полномочия                               по установлению регулируемых тарифов                                          на перевозки по муниципальным маршрутам регулярных перевозок в 2026 году</t>
  </si>
  <si>
    <t>1.3.2.К.1.</t>
  </si>
  <si>
    <t>1.3.2.К.2.</t>
  </si>
  <si>
    <t>1.3.2.К.3.</t>
  </si>
  <si>
    <t>1.3.2.К.4.</t>
  </si>
  <si>
    <t>1.3.3.</t>
  </si>
  <si>
    <t>Обеспечено наличие сотрудников органов местного самоуправления, осуществляющих полномочия                               по установлению регулируемых тарифов                                          на перевозки по муниципальным маршрутам регулярных перевозок в 2027 году</t>
  </si>
  <si>
    <t>1.3.3.К.1.</t>
  </si>
  <si>
    <t>1.3.3.К.2.</t>
  </si>
  <si>
    <t>1.3.3.К.3.</t>
  </si>
  <si>
    <t>1.3.3.К.4.</t>
  </si>
  <si>
    <t>1.4.1.</t>
  </si>
  <si>
    <t>1.4.1.К.1.</t>
  </si>
  <si>
    <t>1.4.1.К.2.</t>
  </si>
  <si>
    <t>1.4.1.К.3.</t>
  </si>
  <si>
    <t>1.4.1.К.4.</t>
  </si>
  <si>
    <t>1.4.1.К.5.</t>
  </si>
  <si>
    <t>1.4.1.К.6.</t>
  </si>
  <si>
    <t>1.4.1.К.8.</t>
  </si>
  <si>
    <t>1.4.1.К.9.</t>
  </si>
  <si>
    <t>1.4.2.</t>
  </si>
  <si>
    <t>1.4.2.К.1.</t>
  </si>
  <si>
    <t>1.4.2.К.2.</t>
  </si>
  <si>
    <t>1.4.2.К.3.</t>
  </si>
  <si>
    <t>1.4.2.К.4.</t>
  </si>
  <si>
    <t>1.4.2.К.5.</t>
  </si>
  <si>
    <t>1.4.2.К.6.</t>
  </si>
  <si>
    <t>1.4.2.К.7.</t>
  </si>
  <si>
    <t>1.4.2.К.8.</t>
  </si>
  <si>
    <t>1.4.2.К.9.</t>
  </si>
  <si>
    <t>1.4.3.</t>
  </si>
  <si>
    <t>1.4.3.К.1.</t>
  </si>
  <si>
    <t>1.4.3.К.2.</t>
  </si>
  <si>
    <t>1.4.3.К.3.</t>
  </si>
  <si>
    <t>1.4.3.К.4.</t>
  </si>
  <si>
    <t>1.4.3.К.5.</t>
  </si>
  <si>
    <t>1.4.3.К.6.</t>
  </si>
  <si>
    <t>1.4.3.К.7.</t>
  </si>
  <si>
    <t>15.10.20227</t>
  </si>
  <si>
    <t>1.4.3.К.8.</t>
  </si>
  <si>
    <t>1.4.3.К.9.</t>
  </si>
  <si>
    <t xml:space="preserve">Организовано транспортное обсуживание населения автобусными маршрутами на территории Белгродской агломерации </t>
  </si>
  <si>
    <t>1.5.1.</t>
  </si>
  <si>
    <t>Организовано транспортное обсуживание населения автобусными маршрутами на территории Белгродской агломерации в 2025 году</t>
  </si>
  <si>
    <t>1.5.1.К.1.</t>
  </si>
  <si>
    <t>Сведения о государственных контрактах внесены в реестр контрактов, заключенных заказчиком по результатам закупок</t>
  </si>
  <si>
    <t>1.5.1.К.2.</t>
  </si>
  <si>
    <t xml:space="preserve">Произведена приемка выполненных работ (услуг) </t>
  </si>
  <si>
    <t xml:space="preserve">Реестр выполненых работ </t>
  </si>
  <si>
    <t>1.5.1.К.3.</t>
  </si>
  <si>
    <t xml:space="preserve">Произведена оплата выполненных работ (услуг)                                                                                                     по государственным контрактам </t>
  </si>
  <si>
    <t>1.5.1.К.4.</t>
  </si>
  <si>
    <t>1.5.1.К.5.</t>
  </si>
  <si>
    <t xml:space="preserve">Произведена оплата выполненных работ (услуг)                                                                                по государственным контрактам </t>
  </si>
  <si>
    <t>1.5.1.К.6.</t>
  </si>
  <si>
    <t>Реестр выполненых работ</t>
  </si>
  <si>
    <t>1.5.1.К.7.</t>
  </si>
  <si>
    <t>1.5.1.К.8.</t>
  </si>
  <si>
    <t>1.5.1.К.9.</t>
  </si>
  <si>
    <t>1.5.2.</t>
  </si>
  <si>
    <t>Организовано транспортное обсуживание населения автобусными маршрутами на территории Белгродской агломерации в 2026 году</t>
  </si>
  <si>
    <t>1.5.2.К.1.</t>
  </si>
  <si>
    <t>1.5.2.К.2.</t>
  </si>
  <si>
    <t>1.5.2.К.3.</t>
  </si>
  <si>
    <t>1.5.2.К.4.</t>
  </si>
  <si>
    <t>1.5.2.К.5.</t>
  </si>
  <si>
    <t>1.5.2.К.6.</t>
  </si>
  <si>
    <t>1.5.2.К.7.</t>
  </si>
  <si>
    <t>1.5.2.К.8.</t>
  </si>
  <si>
    <t>1.5.2.К.9.</t>
  </si>
  <si>
    <t>1.5.3.</t>
  </si>
  <si>
    <t>Организовано транспортное обсуживание населения автобусными маршрутами на территории Белгродской агломерации в 2027 году</t>
  </si>
  <si>
    <t>1.5.3.К.1.</t>
  </si>
  <si>
    <t>1.5.3.К.2.</t>
  </si>
  <si>
    <t>1.5.3.К.3.</t>
  </si>
  <si>
    <t>1.5.3.К.4.</t>
  </si>
  <si>
    <t>1.5.3.К.5.</t>
  </si>
  <si>
    <t>1.5.3.К.6.</t>
  </si>
  <si>
    <t>1.5.3.К.7.</t>
  </si>
  <si>
    <t>1.5.3.К.8.</t>
  </si>
  <si>
    <t>1.5.3.К.9.</t>
  </si>
  <si>
    <t>1.6.1.</t>
  </si>
  <si>
    <t>Приобретен подвижной состав пассажирского транспорта общего пользования в 2025 году</t>
  </si>
  <si>
    <t>1.6.1.К.1.</t>
  </si>
  <si>
    <t>Произведена приемка поставленных товаров</t>
  </si>
  <si>
    <t>Акты приемки поставленных товаров</t>
  </si>
  <si>
    <t>1.6.1.К.2.</t>
  </si>
  <si>
    <t>1.6.2.</t>
  </si>
  <si>
    <t>Приобретен подвижной состав пассажирского транспорта общего пользования в 2026 году</t>
  </si>
  <si>
    <t>1.6.2.К.1.</t>
  </si>
  <si>
    <t>1.6.2.К.2.</t>
  </si>
  <si>
    <t>1.6.3.</t>
  </si>
  <si>
    <t>Приобретен подвижной состав пассажирского транспорта общего пользования в 2027 году</t>
  </si>
  <si>
    <t>1.6.3.К.1.</t>
  </si>
  <si>
    <t>1.6.3.К.2.</t>
  </si>
  <si>
    <t>1.7.1.</t>
  </si>
  <si>
    <t>Выполнен утвержденный региональный заказ транспортного обслуживания населения железнодорожным транспортом в пригородном сообщении в 2025 году</t>
  </si>
  <si>
    <t>1.7.1.К.1.</t>
  </si>
  <si>
    <t xml:space="preserve">Представлены перевозчиком отчеты об оказании услуги                                         в соответствии с утвержденным региональным заказом </t>
  </si>
  <si>
    <t>Отчетные материалы</t>
  </si>
  <si>
    <t>1.7.1.К.2.</t>
  </si>
  <si>
    <t>Платежные поручения</t>
  </si>
  <si>
    <t>1.7.1.К.3.</t>
  </si>
  <si>
    <t>1.7.1.К.4.</t>
  </si>
  <si>
    <t>1.7.1.К.5.</t>
  </si>
  <si>
    <t>1.7.1.К.6.</t>
  </si>
  <si>
    <t>1.7.1.К.7.</t>
  </si>
  <si>
    <t>1.7.1.К.8.</t>
  </si>
  <si>
    <t>1.7.2.</t>
  </si>
  <si>
    <t>Выполнен утвержденный региональный заказ транспортного обслуживания населения железнодорожным транспортом в пригородном сообщении в 2026 году</t>
  </si>
  <si>
    <t>1.7.2.К.1.</t>
  </si>
  <si>
    <t>1.7.2.К.2.</t>
  </si>
  <si>
    <t>1.7.2.К.3.</t>
  </si>
  <si>
    <t>1.7.2.К.4.</t>
  </si>
  <si>
    <t>1.7.2.К.5.</t>
  </si>
  <si>
    <t>1.7.2.К.6.</t>
  </si>
  <si>
    <t>1.7.2.К.7.</t>
  </si>
  <si>
    <t>1.7.2.К.8.</t>
  </si>
  <si>
    <t>1.7.3.</t>
  </si>
  <si>
    <t>Выполнен утвержденный региональный заказ транспортного обслуживания населения железнодорожным транспортом в пригородном сообщении в 2027 году</t>
  </si>
  <si>
    <t>1.7.3.К.1.</t>
  </si>
  <si>
    <t>1.7.3.К.2.</t>
  </si>
  <si>
    <t>1.7.3.К.3.</t>
  </si>
  <si>
    <t>1.7.3.К.4.</t>
  </si>
  <si>
    <t>1.7.3.К.5.</t>
  </si>
  <si>
    <t>1.7.3.К.6.</t>
  </si>
  <si>
    <t>1.7.3.К.7.</t>
  </si>
  <si>
    <t>1.7.3.К.8.</t>
  </si>
  <si>
    <t xml:space="preserve">Организован льготный проезд учащихся железнодорожным транспортом в пригородном сообщении </t>
  </si>
  <si>
    <t>1.8.1.</t>
  </si>
  <si>
    <t>Организован льготный проезд учащихся железнодорожным транспортом в пригородном сообщении в 2025 году</t>
  </si>
  <si>
    <t>1.8.1.К.1.</t>
  </si>
  <si>
    <t>Представлены перевозчиком отчеты о выполнении услуги по пригородной перевозке обучающихся и воспитанников образовательных учреждений старше 7 лет</t>
  </si>
  <si>
    <t>Министерство образования Белгородской области</t>
  </si>
  <si>
    <t>1.8.1.К.2.</t>
  </si>
  <si>
    <t>1.8.1.К.3.</t>
  </si>
  <si>
    <t>1.8.1.К.4.</t>
  </si>
  <si>
    <t>1.8.1.К.5.</t>
  </si>
  <si>
    <t>1.8.1.К.6.</t>
  </si>
  <si>
    <t>Соглашение</t>
  </si>
  <si>
    <t>1.8.2.</t>
  </si>
  <si>
    <t>Организован льготный проезд учащихся железнодорожным транспортом в пригородном сообщении в 2026 году</t>
  </si>
  <si>
    <t>1.8.2.К.1.</t>
  </si>
  <si>
    <t>1.8.2.К.2.</t>
  </si>
  <si>
    <t>1.8.2.К.3.</t>
  </si>
  <si>
    <t>1.8.2.К.4.</t>
  </si>
  <si>
    <t>1.8.2.К.5.</t>
  </si>
  <si>
    <t>1.8.2.К.6.</t>
  </si>
  <si>
    <t>1.8.3.</t>
  </si>
  <si>
    <t>Организован льготный проезд учащихся железнодорожным транспортом в пригородном сообщении в 2027 году</t>
  </si>
  <si>
    <t>1.8.3.К.1.</t>
  </si>
  <si>
    <t>1.8.3.К.2.</t>
  </si>
  <si>
    <t>1.8.3.К.3.</t>
  </si>
  <si>
    <t>1.8.3.К.4.</t>
  </si>
  <si>
    <t>1.8.3.К.5.</t>
  </si>
  <si>
    <t>1.8.3.К.6.</t>
  </si>
  <si>
    <t>1.9.1.</t>
  </si>
  <si>
    <t>Представлены перевозчиком отчеты о выполнении услуги по пригородным перевозкам граждан к дачным и садово-огородным участкам</t>
  </si>
  <si>
    <t xml:space="preserve"> План реализации комплекса процессных мероприятий  «Создание условий для организации транспортного обслуживания населения»  в 2025 - 2027 годах</t>
  </si>
  <si>
    <t>Организован льготный проезд студентов и аспирантов организаций высшего и среднего профессионального образования области автобусным транспортом                     в городском или пригородном сообщении в 2025 году</t>
  </si>
  <si>
    <t>Организован льготный проезд студентов и аспирантов организаций высшего и среднего профессионального образования области автобусным транспортом                       в городском или пригородном сообщении в 2026 году</t>
  </si>
  <si>
    <t>Реестр соглашений, подписанных                             с муниципальными образованиями</t>
  </si>
  <si>
    <t>Организован льготный проезд студентов и аспирантов организаций высшего и среднего профессионального образования области автобусным транспортом                          в городском или пригородном сообщении в 2027 году</t>
  </si>
  <si>
    <t>Реестр соглашений, подписанных                           с муниципальными образованиями</t>
  </si>
  <si>
    <t>Реестр соглашений, подписанных                       с муниципальными образованиями</t>
  </si>
  <si>
    <t>Реестр соглашений, подписанных                              с муниципальными образованиями</t>
  </si>
  <si>
    <t>Произведена оплата за поставленные товары                           по контрактам (договорам)</t>
  </si>
  <si>
    <t>Произведена оплата за поставленные товары                                         по контрактам (договорам)</t>
  </si>
  <si>
    <t>Произведена оплата за поставленные товары                                               по контрактам (договорам)</t>
  </si>
  <si>
    <t>Министерство автомобильных дорог                       и транспорта Белгородской области</t>
  </si>
  <si>
    <t>№               п/п</t>
  </si>
  <si>
    <t>1.1.1.</t>
  </si>
  <si>
    <t>Организован льготный проезд студентов и аспирантов организаций высшего и среднего профессионального образования области автобусным транспортом                                                                в городском или пригородном сообщении</t>
  </si>
  <si>
    <t>Обеспечено наличие сотрудников органов местного самоуправления, осуществляющих полномочия                                                               по установлению регулируемых тарифов на перевозки по муниципальным маршрутам регулярных перевозок</t>
  </si>
  <si>
    <t>1.10.1.</t>
  </si>
  <si>
    <t>1.11.1.</t>
  </si>
  <si>
    <t>№                п/п</t>
  </si>
  <si>
    <t xml:space="preserve">Организованы перевозки населения на пригородных межмуниципальных маршрутах автобусным транспортом     </t>
  </si>
  <si>
    <t>Организованы перевозки населения на пригородных межмуниципальных маршрутах автобусным транспортом          в 2025 году</t>
  </si>
  <si>
    <t>1.1.1.К.2.</t>
  </si>
  <si>
    <t>Реестр заявок, принятых            от муницпальных образований,                            на выделение субсидии</t>
  </si>
  <si>
    <t>Обеспечено наличие сотрудников органов местного самоуправления, осуществляющих полномочия                               по установлению регулируемых тарифов                                          на перевозки по муниципальным маршрутам регулярных перевозок</t>
  </si>
  <si>
    <t>1.4.1.К.7.</t>
  </si>
  <si>
    <t>Организован льготоный проезд населения на автобусных маршуртах к дачным и садово-огородным участкам                   в 2026 году</t>
  </si>
  <si>
    <t>Организован льготоный проезд населения на автобусных маршуртах к дачным и садово-огородным  участкам                   в 2027 году</t>
  </si>
  <si>
    <t>Организован льготный проезд населения на автобусных маршуртах к дачным и садово-огородным участкам                                                       в 2025 году</t>
  </si>
  <si>
    <t xml:space="preserve">Организован льготный проезд населения на автобусных маршуртах к дачным и садово-огородным участкам                                            </t>
  </si>
  <si>
    <t>Организован льготный проезд населения                                          на пригородном железнодорожном транспорте к дачным    и садово-огородным участкам в 2026 году</t>
  </si>
  <si>
    <t>Организован льготный проезд населения                                      на пригородном железнодорожном транспорте к дачным    и садово-огородным участкам в 2027 году</t>
  </si>
  <si>
    <t>Организованы перевозки населения на пригородных межмуниципальных маршрутах автобусным транспортом         в 2026 году</t>
  </si>
  <si>
    <t>Организованы перевозки населения на пригородных межмуниципальных маршрутах автобусным транспортом                                           в 2027 году</t>
  </si>
  <si>
    <t xml:space="preserve">Организован льготный проезд студентов и аспирантов организаций высшего и среднего профессионального образования области автобусным транспортом                                                                в городском или пригородном сообщении </t>
  </si>
  <si>
    <t>Заключено соглашение о предоставлении субсидий                         из областного бюджета Белгородской области                         на компенсацию потерь в доходах, возникающих                                            в связи с предоставлением льгот по тарифам на проезд учащихся и воспитанников общеобразовательных организаций, студентов очной формы обучения профессиональных образовательных организаций                               и образовательных организаций высшего образования железнодорожным транспортом общего пользования                                  в пригородном сообщении Белгородской области,                                            в 2026 году</t>
  </si>
  <si>
    <t>Заключено соглашение о предоставлении субсидий                           из областного бюджета Белгородской области                         на компенсацию потерь в доходах, возникающих                                            в связи с предоставлением льгот по тарифам на проезд учащихся и воспитанников общеобразовательных организаций, студентов очной формы обучения профессиональных образовательных организаций                               и образовательных организаций высшего образования железнодорожным транспортом общего пользования                                  в пригородном сообщении Белгородской области                                            в 2027 году</t>
  </si>
  <si>
    <t>Заключено соглашение о предоставлении субсидий                        из областного бюджета Белгородской области                         на компенсацию потерь в доходах, возникающих                                            в связи с предоставлением льгот по тарифам на проезд учащихся и воспитанников общеобразовательных организаций, студентов очной формы обучения профессиональных образовательных организаций                               и образовательных организаций высшего образования железнодорожным транспортом общего пользования                                  в пригородном сообщении Белгородской области                                            в 2028 году</t>
  </si>
  <si>
    <t xml:space="preserve">Организован льготный проезд населения                                                                  на пригородном железнодорожном транспорте к дачным        и садово-огородным участкам </t>
  </si>
  <si>
    <t xml:space="preserve">Приложение                                                                                                                                               к комплексу процессных мероприятий                                             «Создание условий для организации транспортного обслуживания населения»  </t>
  </si>
  <si>
    <t>Организован льготный проезд населения                                           на пригородном железнодорожном транспорте к дачным                                       и садово-огородным участкам в 2025 году</t>
  </si>
  <si>
    <t>Предоставлено финансирование на приобретение подвижного состава пассажирского транспорта общего пользования за счет специального казначейского кредита</t>
  </si>
  <si>
    <t>1.6.1.К.3.</t>
  </si>
  <si>
    <t>1.6.1.К.4.</t>
  </si>
  <si>
    <t>1.6.1.К.5.</t>
  </si>
  <si>
    <t>1.6.1.К.6.</t>
  </si>
  <si>
    <t>1.6.1.К.7.</t>
  </si>
  <si>
    <t>1.6.1.К.8.</t>
  </si>
  <si>
    <t>1.6.2.К.3.</t>
  </si>
  <si>
    <t>1.6.2.К.4.</t>
  </si>
  <si>
    <t>1.6.2.К.5.</t>
  </si>
  <si>
    <t>1.6.2.К.6.</t>
  </si>
  <si>
    <t>1.6.2.К.7.</t>
  </si>
  <si>
    <t>1.6.2.К.8.</t>
  </si>
  <si>
    <t>1.6.3.К.3.</t>
  </si>
  <si>
    <t>1.6.3.К.4.</t>
  </si>
  <si>
    <t>1.6.3.К.5.</t>
  </si>
  <si>
    <t>1.6.3.К.6.</t>
  </si>
  <si>
    <t>1.6.3.К.7.</t>
  </si>
  <si>
    <t>1.6.3.К.8.</t>
  </si>
  <si>
    <t>1.7.1.К.9.</t>
  </si>
  <si>
    <t>1.7.2.К.9.</t>
  </si>
  <si>
    <t>1.7.3.К.9.</t>
  </si>
  <si>
    <t>Предоставлены субсидии на компенсацию потерь в доходах перевозчикам, предоставляющим льготный проезд  студентам и аспирантам очной формы обучения, студентам с ограниченными возможностями здоровья и инвалидностью очно-заочной формы обучения организаций высшего и среднего профессионального образования области в городском и пригородном сообщении.                                                                                                                                                                                                                                Порядок предоставления и распределения  субсидий бюджетам муниципальных районов, городских и муниципальных округов Белгородской области на компенсацию потерь в доходах перевозчикам, предоставляющим льготный проезд студентам                                          и аспирантам очной формы обучения, студентам с ограниченными возможностями здоровья и инвалидностью очно-заочной формы обучения организаций высшего и среднего профессионального образования в городском или пригородном сообщении на территории Белгородской области приведен в приложении № 11 к государственной программе</t>
  </si>
  <si>
    <t xml:space="preserve">Обеспечен льготный проезд обучающихся, студентов     и аспирантов образовательных организаций                     из малообеспеченных (малоимущих) семей в автобусах по межмуниципальным пригородным маршрутам в соответствии с принятыми заявлениями </t>
  </si>
  <si>
    <t>Муниципальными образованиями представлены нормативные правовые документы, подтверждающие организацию транспортного обслуживания населения                                           в пригородной межмуниципальном сообщении</t>
  </si>
  <si>
    <t xml:space="preserve">Представлены органами местного самоуправления  заявки и расчеты на выделение субсидии на компенсацию потерь                      в доходах перевозчикам </t>
  </si>
  <si>
    <t xml:space="preserve">Представлены органами местного самоуправления  заявки и расчеты на выделение субсидии на компенсацию потерь                        в доходах перевозчикам </t>
  </si>
  <si>
    <t xml:space="preserve">Представлены органами местного самоуправления  заявки и расчеты на выделение субсидии на компенсацию потерь               в доходах перевозчикам </t>
  </si>
  <si>
    <t>Реестр соглашений, подписанных                                                   с муниципальными образованиями</t>
  </si>
  <si>
    <t xml:space="preserve">Представлены органами местного самоуправления  заявки и расчеты на выделение субсидии на компенсацию потерь                    в доходах перевозчикам </t>
  </si>
  <si>
    <t xml:space="preserve">Представлены органами местного самоуправления  заявки и расчеты на выделение субсидии на компенсацию потерь                в доходах перевозчикам </t>
  </si>
  <si>
    <t xml:space="preserve">Представлены органами местного самоуправления  заявки и расчеты на выделение субсидии на компенсацию потерь          в доходах перевозчикам </t>
  </si>
  <si>
    <t xml:space="preserve">Представлены органами местного самоуправления  заявки и расчеты на выделение субсидии на компенсацию потерь             в доходах перевозчикам </t>
  </si>
  <si>
    <t xml:space="preserve">Представлены принятые нормативные правовые акты, регулирующие тарифы на перевозки по муниципальным маршрутам регулярных перевозок </t>
  </si>
  <si>
    <t>Нормативный правовой акт</t>
  </si>
  <si>
    <t xml:space="preserve">Представлены органами местного самоуправления  заявки и расчеты на выделение субсидии на компенсацию потерь                  в доходах перевозчикам </t>
  </si>
  <si>
    <t xml:space="preserve">Представлены органами местного самоуправления  заявки и расчеты на выделение субсидии на компенсацию потерь                       в доходах перевозчикам </t>
  </si>
  <si>
    <t xml:space="preserve">Представлены органами местного самоуправления  заявки и расчеты на выделение субсидии на компенсацию потерь                     в доходах перевозчикам </t>
  </si>
  <si>
    <t xml:space="preserve">Представлены органами местного самоуправления  заявки и расчеты на выделение субсидии на компенсацию потерь                   в доходах перевозчикам </t>
  </si>
  <si>
    <t xml:space="preserve">Представлены органами местного самоуправления  заявки и расчеты на выделение субсидии на компенсацию потерь                                в доходах перевозчикам </t>
  </si>
  <si>
    <t xml:space="preserve">Представлены органами местного самоуправления  заявки и расчеты на выделение субсидии на компенсацию потерь                            в доходах перевозчикам </t>
  </si>
  <si>
    <t>Реестр заключенных государственных контрактов</t>
  </si>
  <si>
    <t xml:space="preserve">Представлены органами местного самоуправления  заявки и расчеты на выделение субсидии на компенсацию потерь                                    в доходах перевозчикам </t>
  </si>
  <si>
    <t xml:space="preserve">Представлены органами местного самоуправления  заявки и расчеты на выделение субсидии на компенсацию потерь                               в доходах перевозчикам </t>
  </si>
</sst>
</file>

<file path=xl/styles.xml><?xml version="1.0" encoding="utf-8"?>
<styleSheet xmlns="http://schemas.openxmlformats.org/spreadsheetml/2006/main">
  <numFmts count="1">
    <numFmt numFmtId="164" formatCode="#,##0.0"/>
  </numFmts>
  <fonts count="16">
    <font>
      <sz val="11"/>
      <color theme="1"/>
      <name val="Calibri"/>
      <charset val="1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</font>
    <font>
      <sz val="9"/>
      <name val="Tahoma"/>
      <family val="2"/>
      <charset val="204"/>
    </font>
    <font>
      <i/>
      <sz val="12"/>
      <name val="Times New Roman"/>
      <family val="1"/>
      <charset val="204"/>
    </font>
    <font>
      <sz val="11"/>
      <color theme="1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92D05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5" fillId="0" borderId="0"/>
  </cellStyleXfs>
  <cellXfs count="113">
    <xf numFmtId="0" fontId="0" fillId="0" borderId="0" xfId="0"/>
    <xf numFmtId="0" fontId="1" fillId="0" borderId="0" xfId="1" applyFont="1" applyAlignment="1">
      <alignment vertical="top" wrapText="1"/>
    </xf>
    <xf numFmtId="0" fontId="3" fillId="0" borderId="0" xfId="1" applyFont="1" applyAlignment="1">
      <alignment vertical="top" wrapText="1"/>
    </xf>
    <xf numFmtId="0" fontId="4" fillId="0" borderId="0" xfId="1" applyFont="1" applyAlignment="1">
      <alignment horizontal="center" vertical="center"/>
    </xf>
    <xf numFmtId="0" fontId="5" fillId="0" borderId="0" xfId="1" applyFont="1" applyAlignment="1">
      <alignment vertical="top"/>
    </xf>
    <xf numFmtId="0" fontId="5" fillId="0" borderId="1" xfId="1" applyFont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6" fillId="2" borderId="3" xfId="1" applyFont="1" applyFill="1" applyBorder="1" applyAlignment="1">
      <alignment horizontal="center" vertical="center" wrapText="1"/>
    </xf>
    <xf numFmtId="0" fontId="7" fillId="2" borderId="4" xfId="1" applyFont="1" applyFill="1" applyBorder="1" applyAlignment="1">
      <alignment horizontal="center" vertical="center" wrapText="1"/>
    </xf>
    <xf numFmtId="0" fontId="7" fillId="2" borderId="2" xfId="1" applyFont="1" applyFill="1" applyBorder="1" applyAlignment="1">
      <alignment horizontal="center" vertical="center" wrapText="1"/>
    </xf>
    <xf numFmtId="0" fontId="7" fillId="2" borderId="5" xfId="1" applyFont="1" applyFill="1" applyBorder="1" applyAlignment="1">
      <alignment horizontal="left" vertical="center" wrapText="1"/>
    </xf>
    <xf numFmtId="0" fontId="1" fillId="0" borderId="6" xfId="1" applyFont="1" applyBorder="1" applyAlignment="1">
      <alignment horizontal="center" vertical="center" wrapText="1"/>
    </xf>
    <xf numFmtId="0" fontId="7" fillId="2" borderId="5" xfId="1" applyFont="1" applyFill="1" applyBorder="1" applyAlignment="1">
      <alignment horizontal="center" vertical="center" wrapText="1"/>
    </xf>
    <xf numFmtId="0" fontId="7" fillId="2" borderId="7" xfId="1" applyFont="1" applyFill="1" applyBorder="1" applyAlignment="1">
      <alignment horizontal="center" vertical="center" wrapText="1"/>
    </xf>
    <xf numFmtId="3" fontId="7" fillId="2" borderId="5" xfId="1" applyNumberFormat="1" applyFont="1" applyFill="1" applyBorder="1" applyAlignment="1">
      <alignment horizontal="center" vertical="center" wrapText="1"/>
    </xf>
    <xf numFmtId="0" fontId="1" fillId="0" borderId="0" xfId="1" applyFont="1" applyAlignment="1">
      <alignment vertical="top"/>
    </xf>
    <xf numFmtId="0" fontId="7" fillId="0" borderId="0" xfId="1" applyFont="1" applyAlignment="1">
      <alignment vertical="center" wrapText="1"/>
    </xf>
    <xf numFmtId="0" fontId="1" fillId="0" borderId="0" xfId="1" applyFont="1"/>
    <xf numFmtId="0" fontId="8" fillId="0" borderId="0" xfId="1" applyFont="1" applyAlignment="1">
      <alignment vertical="top"/>
    </xf>
    <xf numFmtId="0" fontId="4" fillId="0" borderId="0" xfId="1" applyFont="1" applyAlignment="1">
      <alignment horizontal="center" vertical="top"/>
    </xf>
    <xf numFmtId="0" fontId="5" fillId="0" borderId="1" xfId="1" applyFont="1" applyBorder="1" applyAlignment="1">
      <alignment horizontal="center" vertical="top"/>
    </xf>
    <xf numFmtId="0" fontId="6" fillId="2" borderId="5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top" wrapText="1"/>
    </xf>
    <xf numFmtId="0" fontId="6" fillId="2" borderId="3" xfId="1" applyFont="1" applyFill="1" applyBorder="1" applyAlignment="1">
      <alignment horizontal="center" vertical="top" wrapText="1"/>
    </xf>
    <xf numFmtId="0" fontId="6" fillId="2" borderId="0" xfId="1" applyFont="1" applyFill="1" applyAlignment="1">
      <alignment vertical="center" wrapText="1"/>
    </xf>
    <xf numFmtId="3" fontId="8" fillId="0" borderId="0" xfId="1" applyNumberFormat="1" applyFont="1" applyAlignment="1">
      <alignment vertical="top"/>
    </xf>
    <xf numFmtId="0" fontId="8" fillId="0" borderId="0" xfId="1" applyFont="1" applyAlignment="1">
      <alignment horizontal="right" vertical="top"/>
    </xf>
    <xf numFmtId="164" fontId="8" fillId="0" borderId="0" xfId="1" applyNumberFormat="1" applyFont="1" applyAlignment="1">
      <alignment vertical="top"/>
    </xf>
    <xf numFmtId="0" fontId="8" fillId="0" borderId="0" xfId="1" applyFont="1" applyAlignment="1" applyProtection="1">
      <alignment horizontal="center"/>
    </xf>
    <xf numFmtId="0" fontId="8" fillId="0" borderId="0" xfId="1" applyFont="1" applyProtection="1"/>
    <xf numFmtId="0" fontId="5" fillId="0" borderId="0" xfId="1" applyFont="1" applyAlignment="1" applyProtection="1">
      <alignment horizontal="center" vertical="center"/>
    </xf>
    <xf numFmtId="0" fontId="10" fillId="0" borderId="2" xfId="1" applyFont="1" applyBorder="1" applyAlignment="1" applyProtection="1">
      <alignment horizontal="center" vertical="center"/>
    </xf>
    <xf numFmtId="0" fontId="11" fillId="0" borderId="2" xfId="1" applyFont="1" applyBorder="1" applyAlignment="1" applyProtection="1">
      <alignment horizontal="center" vertical="center"/>
    </xf>
    <xf numFmtId="0" fontId="11" fillId="0" borderId="4" xfId="1" applyFont="1" applyBorder="1" applyAlignment="1" applyProtection="1">
      <alignment vertical="center" wrapText="1"/>
    </xf>
    <xf numFmtId="0" fontId="11" fillId="0" borderId="2" xfId="1" applyFont="1" applyBorder="1" applyAlignment="1" applyProtection="1">
      <alignment horizontal="center" vertical="center" wrapText="1"/>
    </xf>
    <xf numFmtId="0" fontId="11" fillId="0" borderId="8" xfId="1" applyFont="1" applyBorder="1" applyAlignment="1" applyProtection="1">
      <alignment horizontal="center" vertical="center" wrapText="1"/>
    </xf>
    <xf numFmtId="3" fontId="11" fillId="0" borderId="2" xfId="1" applyNumberFormat="1" applyFont="1" applyBorder="1" applyAlignment="1" applyProtection="1">
      <alignment horizontal="center" vertical="center" wrapText="1"/>
    </xf>
    <xf numFmtId="3" fontId="11" fillId="0" borderId="4" xfId="1" applyNumberFormat="1" applyFont="1" applyBorder="1" applyAlignment="1" applyProtection="1">
      <alignment horizontal="center" vertical="center" wrapText="1"/>
    </xf>
    <xf numFmtId="0" fontId="11" fillId="2" borderId="5" xfId="1" applyFont="1" applyFill="1" applyBorder="1" applyAlignment="1" applyProtection="1">
      <alignment horizontal="left" vertical="center" wrapText="1"/>
    </xf>
    <xf numFmtId="0" fontId="8" fillId="0" borderId="0" xfId="0" applyFont="1" applyProtection="1"/>
    <xf numFmtId="0" fontId="11" fillId="0" borderId="5" xfId="1" applyFont="1" applyBorder="1" applyAlignment="1" applyProtection="1">
      <alignment horizontal="center" vertical="center"/>
    </xf>
    <xf numFmtId="0" fontId="11" fillId="0" borderId="6" xfId="1" applyFont="1" applyBorder="1" applyAlignment="1" applyProtection="1">
      <alignment vertical="center" wrapText="1"/>
    </xf>
    <xf numFmtId="0" fontId="11" fillId="0" borderId="5" xfId="1" applyFont="1" applyBorder="1" applyAlignment="1" applyProtection="1">
      <alignment horizontal="center" vertical="center" wrapText="1"/>
    </xf>
    <xf numFmtId="0" fontId="11" fillId="0" borderId="7" xfId="1" applyFont="1" applyBorder="1" applyAlignment="1" applyProtection="1">
      <alignment horizontal="center" vertical="center" wrapText="1"/>
    </xf>
    <xf numFmtId="164" fontId="11" fillId="0" borderId="5" xfId="1" applyNumberFormat="1" applyFont="1" applyBorder="1" applyAlignment="1" applyProtection="1">
      <alignment horizontal="center" vertical="center" wrapText="1"/>
    </xf>
    <xf numFmtId="164" fontId="11" fillId="0" borderId="6" xfId="1" applyNumberFormat="1" applyFont="1" applyBorder="1" applyAlignment="1" applyProtection="1">
      <alignment horizontal="center" vertical="center" wrapText="1"/>
    </xf>
    <xf numFmtId="0" fontId="11" fillId="0" borderId="2" xfId="1" applyFont="1" applyBorder="1" applyAlignment="1" applyProtection="1">
      <alignment vertical="center" wrapText="1"/>
    </xf>
    <xf numFmtId="49" fontId="11" fillId="0" borderId="5" xfId="1" applyNumberFormat="1" applyFont="1" applyBorder="1" applyAlignment="1" applyProtection="1">
      <alignment horizontal="center" vertical="center"/>
    </xf>
    <xf numFmtId="3" fontId="11" fillId="0" borderId="5" xfId="1" applyNumberFormat="1" applyFont="1" applyBorder="1" applyAlignment="1" applyProtection="1">
      <alignment horizontal="center" vertical="center" wrapText="1"/>
    </xf>
    <xf numFmtId="3" fontId="11" fillId="0" borderId="6" xfId="1" applyNumberFormat="1" applyFont="1" applyBorder="1" applyAlignment="1" applyProtection="1">
      <alignment horizontal="center" vertical="center" wrapText="1"/>
    </xf>
    <xf numFmtId="164" fontId="11" fillId="0" borderId="2" xfId="1" applyNumberFormat="1" applyFont="1" applyBorder="1" applyAlignment="1" applyProtection="1">
      <alignment horizontal="center" vertical="center" wrapText="1"/>
    </xf>
    <xf numFmtId="0" fontId="11" fillId="3" borderId="6" xfId="1" applyFont="1" applyFill="1" applyBorder="1" applyAlignment="1" applyProtection="1">
      <alignment horizontal="left" vertical="center" wrapText="1"/>
    </xf>
    <xf numFmtId="0" fontId="11" fillId="3" borderId="5" xfId="1" applyFont="1" applyFill="1" applyBorder="1" applyAlignment="1" applyProtection="1">
      <alignment horizontal="center" vertical="center" wrapText="1"/>
    </xf>
    <xf numFmtId="0" fontId="11" fillId="3" borderId="7" xfId="1" applyFont="1" applyFill="1" applyBorder="1" applyAlignment="1" applyProtection="1">
      <alignment horizontal="center" vertical="center" wrapText="1"/>
    </xf>
    <xf numFmtId="3" fontId="11" fillId="3" borderId="5" xfId="1" applyNumberFormat="1" applyFont="1" applyFill="1" applyBorder="1" applyAlignment="1" applyProtection="1">
      <alignment horizontal="center" vertical="center" wrapText="1"/>
    </xf>
    <xf numFmtId="3" fontId="11" fillId="3" borderId="6" xfId="1" applyNumberFormat="1" applyFont="1" applyFill="1" applyBorder="1" applyAlignment="1" applyProtection="1">
      <alignment horizontal="center" vertical="center" wrapText="1"/>
    </xf>
    <xf numFmtId="0" fontId="11" fillId="3" borderId="5" xfId="1" applyFont="1" applyFill="1" applyBorder="1" applyAlignment="1" applyProtection="1">
      <alignment horizontal="left" vertical="center" wrapText="1"/>
    </xf>
    <xf numFmtId="0" fontId="8" fillId="0" borderId="0" xfId="1" applyFont="1" applyAlignment="1">
      <alignment vertical="center"/>
    </xf>
    <xf numFmtId="0" fontId="8" fillId="0" borderId="0" xfId="1" applyFont="1"/>
    <xf numFmtId="0" fontId="3" fillId="0" borderId="0" xfId="1" applyFont="1" applyAlignment="1">
      <alignment vertical="center"/>
    </xf>
    <xf numFmtId="0" fontId="1" fillId="0" borderId="0" xfId="1" applyFont="1" applyAlignment="1">
      <alignment vertical="center"/>
    </xf>
    <xf numFmtId="0" fontId="5" fillId="0" borderId="0" xfId="1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11" fillId="0" borderId="2" xfId="0" applyFont="1" applyFill="1" applyBorder="1" applyAlignment="1" applyProtection="1">
      <alignment horizontal="center" vertical="center"/>
    </xf>
    <xf numFmtId="0" fontId="11" fillId="0" borderId="4" xfId="0" applyFont="1" applyFill="1" applyBorder="1" applyAlignment="1" applyProtection="1">
      <alignment vertical="center" wrapText="1"/>
    </xf>
    <xf numFmtId="0" fontId="11" fillId="0" borderId="2" xfId="0" applyFont="1" applyFill="1" applyBorder="1" applyAlignment="1" applyProtection="1">
      <alignment horizontal="center" vertical="center" wrapText="1"/>
    </xf>
    <xf numFmtId="0" fontId="11" fillId="0" borderId="8" xfId="0" applyFont="1" applyFill="1" applyBorder="1" applyAlignment="1" applyProtection="1">
      <alignment horizontal="center" vertical="center" wrapText="1"/>
    </xf>
    <xf numFmtId="3" fontId="11" fillId="0" borderId="2" xfId="0" applyNumberFormat="1" applyFont="1" applyFill="1" applyBorder="1" applyAlignment="1" applyProtection="1">
      <alignment horizontal="center" vertical="center" wrapText="1"/>
    </xf>
    <xf numFmtId="3" fontId="11" fillId="0" borderId="4" xfId="0" applyNumberFormat="1" applyFont="1" applyFill="1" applyBorder="1" applyAlignment="1" applyProtection="1">
      <alignment horizontal="center" vertical="center" wrapText="1"/>
    </xf>
    <xf numFmtId="0" fontId="11" fillId="0" borderId="5" xfId="0" applyFont="1" applyFill="1" applyBorder="1" applyAlignment="1" applyProtection="1">
      <alignment horizontal="left" vertical="center" wrapText="1"/>
    </xf>
    <xf numFmtId="3" fontId="11" fillId="0" borderId="5" xfId="1" applyNumberFormat="1" applyFont="1" applyFill="1" applyBorder="1" applyAlignment="1" applyProtection="1">
      <alignment horizontal="center" vertical="center" wrapText="1"/>
    </xf>
    <xf numFmtId="0" fontId="7" fillId="0" borderId="2" xfId="1" applyFont="1" applyFill="1" applyBorder="1" applyAlignment="1">
      <alignment horizontal="center" vertical="center" wrapText="1"/>
    </xf>
    <xf numFmtId="49" fontId="7" fillId="0" borderId="2" xfId="1" applyNumberFormat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vertical="center" wrapText="1"/>
    </xf>
    <xf numFmtId="0" fontId="1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horizontal="left" vertical="center" wrapText="1"/>
    </xf>
    <xf numFmtId="14" fontId="7" fillId="0" borderId="2" xfId="1" applyNumberFormat="1" applyFont="1" applyFill="1" applyBorder="1" applyAlignment="1">
      <alignment horizontal="center" vertical="center" wrapText="1"/>
    </xf>
    <xf numFmtId="0" fontId="14" fillId="0" borderId="2" xfId="1" applyFont="1" applyFill="1" applyBorder="1" applyAlignment="1">
      <alignment horizontal="center" vertical="center" wrapText="1"/>
    </xf>
    <xf numFmtId="0" fontId="7" fillId="0" borderId="2" xfId="1" applyFont="1" applyFill="1" applyBorder="1" applyAlignment="1">
      <alignment vertical="center"/>
    </xf>
    <xf numFmtId="0" fontId="7" fillId="0" borderId="2" xfId="1" applyFont="1" applyFill="1" applyBorder="1" applyAlignment="1">
      <alignment horizontal="center" vertical="center"/>
    </xf>
    <xf numFmtId="0" fontId="6" fillId="2" borderId="2" xfId="1" applyFont="1" applyFill="1" applyBorder="1" applyAlignment="1">
      <alignment horizontal="center" vertical="center" wrapText="1"/>
    </xf>
    <xf numFmtId="0" fontId="10" fillId="0" borderId="2" xfId="1" applyFont="1" applyBorder="1" applyAlignment="1" applyProtection="1">
      <alignment horizontal="center" vertical="center" wrapText="1"/>
    </xf>
    <xf numFmtId="0" fontId="11" fillId="2" borderId="2" xfId="1" applyFont="1" applyFill="1" applyBorder="1" applyAlignment="1" applyProtection="1">
      <alignment horizontal="left" vertical="center" wrapText="1"/>
    </xf>
    <xf numFmtId="0" fontId="6" fillId="0" borderId="2" xfId="1" applyFont="1" applyFill="1" applyBorder="1" applyAlignment="1">
      <alignment horizontal="center" vertical="center" wrapText="1"/>
    </xf>
    <xf numFmtId="49" fontId="11" fillId="0" borderId="5" xfId="1" applyNumberFormat="1" applyFont="1" applyFill="1" applyBorder="1" applyAlignment="1" applyProtection="1">
      <alignment horizontal="center" vertical="center"/>
    </xf>
    <xf numFmtId="0" fontId="11" fillId="0" borderId="6" xfId="1" applyFont="1" applyFill="1" applyBorder="1" applyAlignment="1" applyProtection="1">
      <alignment vertical="center" wrapText="1"/>
    </xf>
    <xf numFmtId="0" fontId="11" fillId="0" borderId="2" xfId="1" applyFont="1" applyFill="1" applyBorder="1" applyAlignment="1" applyProtection="1">
      <alignment horizontal="center" vertical="center" wrapText="1"/>
    </xf>
    <xf numFmtId="0" fontId="11" fillId="0" borderId="7" xfId="1" applyFont="1" applyFill="1" applyBorder="1" applyAlignment="1" applyProtection="1">
      <alignment horizontal="center" vertical="center" wrapText="1"/>
    </xf>
    <xf numFmtId="3" fontId="11" fillId="0" borderId="6" xfId="1" applyNumberFormat="1" applyFont="1" applyFill="1" applyBorder="1" applyAlignment="1" applyProtection="1">
      <alignment horizontal="center" vertical="center" wrapText="1"/>
    </xf>
    <xf numFmtId="0" fontId="11" fillId="0" borderId="5" xfId="1" applyFont="1" applyFill="1" applyBorder="1" applyAlignment="1" applyProtection="1">
      <alignment horizontal="left" vertical="center" wrapText="1"/>
    </xf>
    <xf numFmtId="0" fontId="7" fillId="4" borderId="2" xfId="1" applyFont="1" applyFill="1" applyBorder="1" applyAlignment="1">
      <alignment horizontal="center" vertical="center" wrapText="1"/>
    </xf>
    <xf numFmtId="0" fontId="7" fillId="4" borderId="2" xfId="1" applyFont="1" applyFill="1" applyBorder="1" applyAlignment="1">
      <alignment horizontal="left" vertical="center" wrapText="1"/>
    </xf>
    <xf numFmtId="0" fontId="1" fillId="4" borderId="2" xfId="1" applyFont="1" applyFill="1" applyBorder="1" applyAlignment="1">
      <alignment horizontal="center" vertical="center" wrapText="1"/>
    </xf>
    <xf numFmtId="14" fontId="7" fillId="4" borderId="2" xfId="1" applyNumberFormat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left" vertical="center" wrapText="1"/>
    </xf>
    <xf numFmtId="0" fontId="2" fillId="0" borderId="0" xfId="1" applyFont="1" applyBorder="1" applyAlignment="1">
      <alignment horizontal="center" vertical="top" wrapText="1"/>
    </xf>
    <xf numFmtId="0" fontId="4" fillId="0" borderId="0" xfId="1" applyFont="1" applyBorder="1" applyAlignment="1">
      <alignment horizontal="center" vertical="center" wrapText="1"/>
    </xf>
    <xf numFmtId="0" fontId="5" fillId="2" borderId="2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top"/>
    </xf>
    <xf numFmtId="0" fontId="4" fillId="0" borderId="0" xfId="1" applyFont="1" applyBorder="1" applyAlignment="1" applyProtection="1">
      <alignment horizontal="center" vertical="center"/>
    </xf>
    <xf numFmtId="0" fontId="9" fillId="0" borderId="0" xfId="1" applyFont="1" applyBorder="1" applyAlignment="1" applyProtection="1">
      <alignment horizontal="center" vertical="center"/>
    </xf>
    <xf numFmtId="0" fontId="10" fillId="0" borderId="2" xfId="1" applyFont="1" applyBorder="1" applyAlignment="1" applyProtection="1">
      <alignment horizontal="center" vertical="center" wrapText="1"/>
    </xf>
    <xf numFmtId="0" fontId="10" fillId="0" borderId="2" xfId="1" applyFont="1" applyBorder="1" applyAlignment="1" applyProtection="1">
      <alignment horizontal="left" vertical="center"/>
    </xf>
    <xf numFmtId="0" fontId="11" fillId="0" borderId="2" xfId="1" applyFont="1" applyBorder="1" applyAlignment="1" applyProtection="1">
      <alignment horizontal="left" vertical="center" wrapText="1"/>
    </xf>
    <xf numFmtId="0" fontId="11" fillId="0" borderId="2" xfId="0" applyFont="1" applyBorder="1" applyAlignment="1" applyProtection="1">
      <alignment horizontal="left" vertical="center" wrapText="1"/>
    </xf>
    <xf numFmtId="0" fontId="11" fillId="2" borderId="2" xfId="1" applyFont="1" applyFill="1" applyBorder="1" applyAlignment="1" applyProtection="1">
      <alignment horizontal="left" vertical="center" wrapText="1"/>
    </xf>
    <xf numFmtId="0" fontId="11" fillId="0" borderId="2" xfId="1" applyFont="1" applyFill="1" applyBorder="1" applyAlignment="1" applyProtection="1">
      <alignment horizontal="left" vertical="center" wrapText="1"/>
    </xf>
    <xf numFmtId="0" fontId="4" fillId="0" borderId="0" xfId="0" applyFont="1" applyBorder="1" applyAlignment="1">
      <alignment horizontal="center" vertical="center"/>
    </xf>
    <xf numFmtId="0" fontId="4" fillId="0" borderId="0" xfId="1" applyFont="1" applyBorder="1" applyAlignment="1">
      <alignment horizontal="center" vertical="center"/>
    </xf>
    <xf numFmtId="0" fontId="6" fillId="0" borderId="2" xfId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tileRect/>
        </a:gradFill>
      </a:fillStyleLst>
      <a:lnStyleLst>
        <a:ln w="9525">
          <a:prstDash val="solid"/>
        </a:ln>
        <a:ln w="25400">
          <a:prstDash val="solid"/>
        </a:ln>
        <a:ln w="38100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U14"/>
  <sheetViews>
    <sheetView zoomScale="80" zoomScaleNormal="80" workbookViewId="0">
      <selection activeCell="U11" sqref="U11"/>
    </sheetView>
  </sheetViews>
  <sheetFormatPr defaultColWidth="9.140625" defaultRowHeight="15.75"/>
  <cols>
    <col min="1" max="1" width="4.42578125" style="1" customWidth="1"/>
    <col min="2" max="2" width="37.85546875" style="1" customWidth="1"/>
    <col min="3" max="3" width="16.5703125" style="1" customWidth="1"/>
    <col min="4" max="4" width="16" style="1" customWidth="1"/>
    <col min="5" max="5" width="14.42578125" style="1" customWidth="1"/>
    <col min="6" max="6" width="10.28515625" style="1" customWidth="1"/>
    <col min="7" max="7" width="8.42578125" style="1" customWidth="1"/>
    <col min="8" max="14" width="9.140625" style="1"/>
    <col min="15" max="15" width="17.140625" style="1" customWidth="1"/>
    <col min="16" max="16384" width="9.140625" style="1"/>
  </cols>
  <sheetData>
    <row r="1" spans="1:21" ht="22.5" customHeight="1">
      <c r="A1" s="95" t="s">
        <v>0</v>
      </c>
      <c r="B1" s="95"/>
      <c r="C1" s="95"/>
      <c r="D1" s="95"/>
      <c r="E1" s="95"/>
      <c r="F1" s="95"/>
      <c r="G1" s="95"/>
      <c r="H1" s="95"/>
      <c r="I1" s="95"/>
      <c r="J1" s="95"/>
      <c r="K1" s="95"/>
      <c r="L1" s="95"/>
      <c r="M1" s="95"/>
      <c r="N1" s="95"/>
      <c r="O1" s="95"/>
    </row>
    <row r="2" spans="1:21" ht="18.75" customHeight="1">
      <c r="A2" s="95" t="s">
        <v>1</v>
      </c>
      <c r="B2" s="95"/>
      <c r="C2" s="95"/>
      <c r="D2" s="95"/>
      <c r="E2" s="95"/>
      <c r="F2" s="95"/>
      <c r="G2" s="95"/>
      <c r="H2" s="95"/>
      <c r="I2" s="95"/>
      <c r="J2" s="95"/>
      <c r="K2" s="95"/>
      <c r="L2" s="95"/>
      <c r="M2" s="95"/>
      <c r="N2" s="95"/>
      <c r="O2" s="95"/>
    </row>
    <row r="3" spans="1:21" ht="26.25" customHeight="1">
      <c r="A3" s="2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3"/>
      <c r="N3" s="3"/>
      <c r="O3" s="3"/>
    </row>
    <row r="4" spans="1:21" ht="18.75" customHeight="1">
      <c r="A4" s="4"/>
      <c r="B4" s="96" t="s">
        <v>2</v>
      </c>
      <c r="C4" s="96"/>
      <c r="D4" s="96"/>
      <c r="E4" s="96"/>
      <c r="F4" s="96"/>
      <c r="G4" s="96"/>
      <c r="H4" s="96"/>
      <c r="I4" s="96"/>
      <c r="J4" s="96"/>
      <c r="K4" s="96"/>
      <c r="L4" s="96"/>
      <c r="M4" s="96"/>
      <c r="N4" s="96"/>
      <c r="O4" s="96"/>
    </row>
    <row r="5" spans="1:21" ht="26.25" customHeight="1">
      <c r="A5" s="4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</row>
    <row r="6" spans="1:21" ht="33" customHeight="1">
      <c r="A6" s="97" t="s">
        <v>3</v>
      </c>
      <c r="B6" s="98" t="s">
        <v>4</v>
      </c>
      <c r="C6" s="98" t="s">
        <v>5</v>
      </c>
      <c r="D6" s="98" t="s">
        <v>6</v>
      </c>
      <c r="E6" s="98" t="s">
        <v>7</v>
      </c>
      <c r="F6" s="99" t="s">
        <v>8</v>
      </c>
      <c r="G6" s="99"/>
      <c r="H6" s="98" t="s">
        <v>9</v>
      </c>
      <c r="I6" s="98"/>
      <c r="J6" s="98"/>
      <c r="K6" s="98"/>
      <c r="L6" s="98"/>
      <c r="M6" s="98"/>
      <c r="N6" s="98"/>
      <c r="O6" s="98" t="s">
        <v>10</v>
      </c>
    </row>
    <row r="7" spans="1:21" ht="48.75" customHeight="1">
      <c r="A7" s="97"/>
      <c r="B7" s="98"/>
      <c r="C7" s="98"/>
      <c r="D7" s="98"/>
      <c r="E7" s="98"/>
      <c r="F7" s="6" t="s">
        <v>11</v>
      </c>
      <c r="G7" s="6" t="s">
        <v>12</v>
      </c>
      <c r="H7" s="6">
        <v>2024</v>
      </c>
      <c r="I7" s="6">
        <v>2025</v>
      </c>
      <c r="J7" s="6">
        <v>2026</v>
      </c>
      <c r="K7" s="6">
        <v>2027</v>
      </c>
      <c r="L7" s="6">
        <v>2028</v>
      </c>
      <c r="M7" s="6">
        <v>2029</v>
      </c>
      <c r="N7" s="6">
        <v>2030</v>
      </c>
      <c r="O7" s="98"/>
    </row>
    <row r="8" spans="1:21" ht="27" customHeight="1">
      <c r="A8" s="6">
        <v>1</v>
      </c>
      <c r="B8" s="7">
        <v>2</v>
      </c>
      <c r="C8" s="7">
        <v>3</v>
      </c>
      <c r="D8" s="7">
        <v>4</v>
      </c>
      <c r="E8" s="7">
        <v>5</v>
      </c>
      <c r="F8" s="7">
        <v>6</v>
      </c>
      <c r="G8" s="7">
        <v>7</v>
      </c>
      <c r="H8" s="7">
        <v>8</v>
      </c>
      <c r="I8" s="7">
        <v>9</v>
      </c>
      <c r="J8" s="7">
        <v>10</v>
      </c>
      <c r="K8" s="7">
        <v>11</v>
      </c>
      <c r="L8" s="7">
        <v>12</v>
      </c>
      <c r="M8" s="7">
        <v>13</v>
      </c>
      <c r="N8" s="7">
        <v>14</v>
      </c>
      <c r="O8" s="7">
        <v>15</v>
      </c>
    </row>
    <row r="9" spans="1:21" ht="45" customHeight="1">
      <c r="A9" s="8" t="s">
        <v>13</v>
      </c>
      <c r="B9" s="94" t="s">
        <v>14</v>
      </c>
      <c r="C9" s="94"/>
      <c r="D9" s="94"/>
      <c r="E9" s="94"/>
      <c r="F9" s="94"/>
      <c r="G9" s="94"/>
      <c r="H9" s="94"/>
      <c r="I9" s="94"/>
      <c r="J9" s="94"/>
      <c r="K9" s="94"/>
      <c r="L9" s="94"/>
      <c r="M9" s="94"/>
      <c r="N9" s="94"/>
      <c r="O9" s="94"/>
    </row>
    <row r="10" spans="1:21" ht="126" customHeight="1">
      <c r="A10" s="9" t="s">
        <v>15</v>
      </c>
      <c r="B10" s="10" t="s">
        <v>16</v>
      </c>
      <c r="C10" s="11" t="s">
        <v>17</v>
      </c>
      <c r="D10" s="12" t="s">
        <v>18</v>
      </c>
      <c r="E10" s="13" t="s">
        <v>19</v>
      </c>
      <c r="F10" s="14">
        <v>100908.6833</v>
      </c>
      <c r="G10" s="12">
        <v>2022</v>
      </c>
      <c r="H10" s="14">
        <v>102000</v>
      </c>
      <c r="I10" s="14">
        <v>90000</v>
      </c>
      <c r="J10" s="14">
        <v>90500</v>
      </c>
      <c r="K10" s="14">
        <v>91000</v>
      </c>
      <c r="L10" s="14">
        <v>91500</v>
      </c>
      <c r="M10" s="14">
        <v>92000</v>
      </c>
      <c r="N10" s="14">
        <v>92500</v>
      </c>
      <c r="O10" s="12" t="s">
        <v>337</v>
      </c>
    </row>
    <row r="11" spans="1:21" ht="18" customHeight="1">
      <c r="A11" s="15"/>
      <c r="B11" s="15"/>
      <c r="C11" s="15"/>
      <c r="D11" s="16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U11" s="1" t="s">
        <v>56</v>
      </c>
    </row>
    <row r="13" spans="1:21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</row>
    <row r="14" spans="1:21"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</row>
  </sheetData>
  <mergeCells count="12">
    <mergeCell ref="B9:O9"/>
    <mergeCell ref="A1:O1"/>
    <mergeCell ref="A2:O2"/>
    <mergeCell ref="B4:O4"/>
    <mergeCell ref="A6:A7"/>
    <mergeCell ref="B6:B7"/>
    <mergeCell ref="C6:C7"/>
    <mergeCell ref="D6:D7"/>
    <mergeCell ref="E6:E7"/>
    <mergeCell ref="F6:G6"/>
    <mergeCell ref="H6:N6"/>
    <mergeCell ref="O6:O7"/>
  </mergeCells>
  <printOptions horizontalCentered="1"/>
  <pageMargins left="0.39370078740157483" right="0.39370078740157483" top="1.1811023622047245" bottom="0.59055118110236227" header="0.31496062992125984" footer="0.51181102362204722"/>
  <pageSetup paperSize="9" scale="73" firstPageNumber="6" orientation="landscape" useFirstPageNumber="1" horizontalDpi="300" verticalDpi="300" r:id="rId1"/>
  <headerFooter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R19"/>
  <sheetViews>
    <sheetView zoomScale="90" zoomScaleNormal="90" workbookViewId="0">
      <selection activeCell="H23" sqref="H23"/>
    </sheetView>
  </sheetViews>
  <sheetFormatPr defaultColWidth="9.140625" defaultRowHeight="15"/>
  <cols>
    <col min="1" max="1" width="6.42578125" style="18" customWidth="1"/>
    <col min="2" max="2" width="34.140625" style="18" customWidth="1"/>
    <col min="3" max="3" width="17.7109375" style="18" customWidth="1"/>
    <col min="4" max="4" width="15" style="18" customWidth="1"/>
    <col min="5" max="5" width="9.140625" style="18"/>
    <col min="6" max="6" width="10.28515625" style="18" customWidth="1"/>
    <col min="7" max="12" width="9.140625" style="18"/>
    <col min="13" max="13" width="10.7109375" style="18" customWidth="1"/>
    <col min="14" max="16" width="9.140625" style="18"/>
    <col min="17" max="17" width="11.7109375" style="18" customWidth="1"/>
    <col min="18" max="16384" width="9.140625" style="18"/>
  </cols>
  <sheetData>
    <row r="1" spans="1:18" ht="32.25" customHeight="1">
      <c r="A1" s="19"/>
      <c r="B1" s="19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</row>
    <row r="2" spans="1:18" ht="33.75" customHeight="1">
      <c r="A2" s="100" t="s">
        <v>21</v>
      </c>
      <c r="B2" s="100"/>
      <c r="C2" s="100"/>
      <c r="D2" s="100"/>
      <c r="E2" s="100"/>
      <c r="F2" s="100"/>
      <c r="G2" s="100"/>
      <c r="H2" s="100"/>
      <c r="I2" s="100"/>
      <c r="J2" s="100"/>
      <c r="K2" s="100"/>
      <c r="L2" s="100"/>
      <c r="M2" s="100"/>
      <c r="N2" s="100"/>
      <c r="O2" s="100"/>
      <c r="P2" s="100"/>
      <c r="Q2" s="100"/>
    </row>
    <row r="3" spans="1:18" ht="15.75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</row>
    <row r="4" spans="1:18" ht="35.25" customHeight="1">
      <c r="A4" s="97" t="s">
        <v>3</v>
      </c>
      <c r="B4" s="98" t="s">
        <v>4</v>
      </c>
      <c r="C4" s="98" t="s">
        <v>6</v>
      </c>
      <c r="D4" s="98" t="s">
        <v>22</v>
      </c>
      <c r="E4" s="98" t="s">
        <v>23</v>
      </c>
      <c r="F4" s="98"/>
      <c r="G4" s="98"/>
      <c r="H4" s="98"/>
      <c r="I4" s="98"/>
      <c r="J4" s="98"/>
      <c r="K4" s="98"/>
      <c r="L4" s="98"/>
      <c r="M4" s="98"/>
      <c r="N4" s="98"/>
      <c r="O4" s="98"/>
      <c r="P4" s="98"/>
      <c r="Q4" s="98" t="s">
        <v>24</v>
      </c>
    </row>
    <row r="5" spans="1:18" ht="36" customHeight="1">
      <c r="A5" s="97"/>
      <c r="B5" s="98"/>
      <c r="C5" s="98"/>
      <c r="D5" s="98"/>
      <c r="E5" s="6" t="s">
        <v>25</v>
      </c>
      <c r="F5" s="6" t="s">
        <v>26</v>
      </c>
      <c r="G5" s="6" t="s">
        <v>27</v>
      </c>
      <c r="H5" s="6" t="s">
        <v>28</v>
      </c>
      <c r="I5" s="6" t="s">
        <v>29</v>
      </c>
      <c r="J5" s="6" t="s">
        <v>30</v>
      </c>
      <c r="K5" s="6" t="s">
        <v>31</v>
      </c>
      <c r="L5" s="6" t="s">
        <v>32</v>
      </c>
      <c r="M5" s="6" t="s">
        <v>33</v>
      </c>
      <c r="N5" s="6" t="s">
        <v>34</v>
      </c>
      <c r="O5" s="6" t="s">
        <v>35</v>
      </c>
      <c r="P5" s="21" t="s">
        <v>36</v>
      </c>
      <c r="Q5" s="98"/>
    </row>
    <row r="6" spans="1:18" ht="30.75" customHeight="1">
      <c r="A6" s="22">
        <v>1</v>
      </c>
      <c r="B6" s="23">
        <v>2</v>
      </c>
      <c r="C6" s="23">
        <v>3</v>
      </c>
      <c r="D6" s="23">
        <v>4</v>
      </c>
      <c r="E6" s="23">
        <v>5</v>
      </c>
      <c r="F6" s="23">
        <v>6</v>
      </c>
      <c r="G6" s="23">
        <v>7</v>
      </c>
      <c r="H6" s="23">
        <v>8</v>
      </c>
      <c r="I6" s="23">
        <v>9</v>
      </c>
      <c r="J6" s="23">
        <v>10</v>
      </c>
      <c r="K6" s="23">
        <v>11</v>
      </c>
      <c r="L6" s="23">
        <v>12</v>
      </c>
      <c r="M6" s="23">
        <v>13</v>
      </c>
      <c r="N6" s="23">
        <v>14</v>
      </c>
      <c r="O6" s="23">
        <v>15</v>
      </c>
      <c r="P6" s="23">
        <v>16</v>
      </c>
      <c r="Q6" s="23">
        <v>17</v>
      </c>
    </row>
    <row r="7" spans="1:18" ht="38.25" customHeight="1">
      <c r="A7" s="8" t="s">
        <v>13</v>
      </c>
      <c r="B7" s="94" t="s">
        <v>14</v>
      </c>
      <c r="C7" s="94"/>
      <c r="D7" s="94"/>
      <c r="E7" s="94"/>
      <c r="F7" s="94"/>
      <c r="G7" s="94"/>
      <c r="H7" s="94"/>
      <c r="I7" s="94"/>
      <c r="J7" s="94"/>
      <c r="K7" s="94"/>
      <c r="L7" s="94"/>
      <c r="M7" s="94"/>
      <c r="N7" s="94"/>
      <c r="O7" s="94"/>
      <c r="P7" s="94"/>
      <c r="Q7" s="94"/>
      <c r="R7" s="24"/>
    </row>
    <row r="8" spans="1:18" ht="121.5" customHeight="1">
      <c r="A8" s="9" t="s">
        <v>15</v>
      </c>
      <c r="B8" s="10" t="s">
        <v>16</v>
      </c>
      <c r="C8" s="12" t="s">
        <v>37</v>
      </c>
      <c r="D8" s="13" t="s">
        <v>19</v>
      </c>
      <c r="E8" s="14">
        <v>7500</v>
      </c>
      <c r="F8" s="14">
        <v>7500</v>
      </c>
      <c r="G8" s="14">
        <v>7500</v>
      </c>
      <c r="H8" s="14">
        <v>7500</v>
      </c>
      <c r="I8" s="14">
        <v>7500</v>
      </c>
      <c r="J8" s="14">
        <v>7500</v>
      </c>
      <c r="K8" s="14">
        <v>7500</v>
      </c>
      <c r="L8" s="14">
        <v>7500</v>
      </c>
      <c r="M8" s="14">
        <v>7500</v>
      </c>
      <c r="N8" s="14">
        <v>7500</v>
      </c>
      <c r="O8" s="14">
        <v>7500</v>
      </c>
      <c r="P8" s="14">
        <v>7500</v>
      </c>
      <c r="Q8" s="14">
        <f>SUM(E8:P8)</f>
        <v>90000</v>
      </c>
    </row>
    <row r="9" spans="1:18">
      <c r="Q9" s="25"/>
    </row>
    <row r="11" spans="1:18" hidden="1">
      <c r="B11" s="26" t="s">
        <v>38</v>
      </c>
      <c r="C11" s="26"/>
      <c r="D11" s="18">
        <v>2022</v>
      </c>
      <c r="E11" s="27">
        <v>7303.7</v>
      </c>
      <c r="F11" s="27">
        <v>7385.5</v>
      </c>
      <c r="G11" s="27">
        <v>8288.2000000000007</v>
      </c>
      <c r="H11" s="27">
        <v>8415.2999999999993</v>
      </c>
      <c r="I11" s="27">
        <v>8604.2999999999993</v>
      </c>
      <c r="J11" s="27">
        <v>8802.9</v>
      </c>
      <c r="K11" s="27">
        <v>8362.7000000000007</v>
      </c>
      <c r="L11" s="27">
        <v>8674.7999999999993</v>
      </c>
      <c r="M11" s="27">
        <v>9292.6</v>
      </c>
      <c r="N11" s="27">
        <v>8471.5</v>
      </c>
      <c r="O11" s="27">
        <v>8094.7</v>
      </c>
      <c r="P11" s="27">
        <v>8422.2000000000007</v>
      </c>
      <c r="Q11" s="27">
        <f>SUM(E11:P11)</f>
        <v>100118.40000000001</v>
      </c>
      <c r="R11" s="27">
        <f>Q11+Q14+Q17</f>
        <v>100908.6833</v>
      </c>
    </row>
    <row r="12" spans="1:18" hidden="1">
      <c r="B12" s="26"/>
      <c r="C12" s="26"/>
      <c r="D12" s="18">
        <v>2023</v>
      </c>
      <c r="E12" s="27">
        <v>7576</v>
      </c>
      <c r="F12" s="27">
        <v>7642.6</v>
      </c>
      <c r="G12" s="27">
        <v>8609.2999999999993</v>
      </c>
      <c r="H12" s="27">
        <v>8443</v>
      </c>
      <c r="I12" s="27">
        <v>8615.4</v>
      </c>
      <c r="J12" s="27">
        <v>8650.1</v>
      </c>
      <c r="K12" s="27">
        <v>8302.4</v>
      </c>
      <c r="L12" s="27">
        <v>8730.7999999999993</v>
      </c>
      <c r="M12" s="27">
        <f>M11</f>
        <v>9292.6</v>
      </c>
      <c r="N12" s="27">
        <f>N11</f>
        <v>8471.5</v>
      </c>
      <c r="O12" s="27">
        <f>O11*1.01</f>
        <v>8175.6469999999999</v>
      </c>
      <c r="P12" s="27">
        <f>P11*1.01</f>
        <v>8506.4220000000005</v>
      </c>
      <c r="Q12" s="27">
        <f>SUM(E12:P12)</f>
        <v>101015.76900000001</v>
      </c>
      <c r="R12" s="27">
        <f>Q12+Q15+Q18</f>
        <v>101703.60775000001</v>
      </c>
    </row>
    <row r="13" spans="1:18" hidden="1">
      <c r="B13" s="26"/>
      <c r="C13" s="26"/>
      <c r="D13" s="18">
        <v>2024</v>
      </c>
      <c r="E13" s="27">
        <f t="shared" ref="E13:N13" si="0">E12*1.01</f>
        <v>7651.76</v>
      </c>
      <c r="F13" s="27">
        <f t="shared" si="0"/>
        <v>7719.0260000000007</v>
      </c>
      <c r="G13" s="27">
        <f t="shared" si="0"/>
        <v>8695.393</v>
      </c>
      <c r="H13" s="27">
        <f t="shared" si="0"/>
        <v>8527.43</v>
      </c>
      <c r="I13" s="27">
        <f t="shared" si="0"/>
        <v>8701.5540000000001</v>
      </c>
      <c r="J13" s="27">
        <f t="shared" si="0"/>
        <v>8736.6010000000006</v>
      </c>
      <c r="K13" s="27">
        <f t="shared" si="0"/>
        <v>8385.4239999999991</v>
      </c>
      <c r="L13" s="27">
        <f t="shared" si="0"/>
        <v>8818.1080000000002</v>
      </c>
      <c r="M13" s="27">
        <f t="shared" si="0"/>
        <v>9385.5259999999998</v>
      </c>
      <c r="N13" s="27">
        <f t="shared" si="0"/>
        <v>8556.2150000000001</v>
      </c>
      <c r="O13" s="27">
        <f>O12*1.01</f>
        <v>8257.4034699999993</v>
      </c>
      <c r="P13" s="27">
        <f>P12*1.01</f>
        <v>8591.4862200000007</v>
      </c>
      <c r="Q13" s="27">
        <f>Q12*1.01</f>
        <v>102025.92669000002</v>
      </c>
      <c r="R13" s="27">
        <f>Q13+Q16+Q19</f>
        <v>102720.64382750003</v>
      </c>
    </row>
    <row r="14" spans="1:18" hidden="1">
      <c r="B14" s="26" t="s">
        <v>39</v>
      </c>
      <c r="C14" s="26"/>
      <c r="D14" s="18">
        <v>2022</v>
      </c>
      <c r="E14" s="27">
        <v>43.863</v>
      </c>
      <c r="F14" s="27">
        <v>40.167999999999999</v>
      </c>
      <c r="G14" s="27">
        <v>48.79</v>
      </c>
      <c r="H14" s="27">
        <v>60.274000000000001</v>
      </c>
      <c r="I14" s="27">
        <v>75.344999999999999</v>
      </c>
      <c r="J14" s="27">
        <v>76.962999999999994</v>
      </c>
      <c r="K14" s="27">
        <v>85.708299999999994</v>
      </c>
      <c r="L14" s="27">
        <v>77.061000000000007</v>
      </c>
      <c r="M14" s="27">
        <v>65.379000000000005</v>
      </c>
      <c r="N14" s="27">
        <v>64.545000000000002</v>
      </c>
      <c r="O14" s="27">
        <v>51.054000000000002</v>
      </c>
      <c r="P14" s="27">
        <v>45.633000000000003</v>
      </c>
      <c r="Q14" s="27">
        <f>SUM(E14:P14)</f>
        <v>734.78330000000005</v>
      </c>
      <c r="R14" s="27"/>
    </row>
    <row r="15" spans="1:18" hidden="1">
      <c r="B15" s="26"/>
      <c r="C15" s="26"/>
      <c r="D15" s="18">
        <v>2023</v>
      </c>
      <c r="E15" s="27">
        <v>40.613999999999997</v>
      </c>
      <c r="F15" s="27">
        <v>40.790999999999997</v>
      </c>
      <c r="G15" s="27">
        <v>51.686999999999998</v>
      </c>
      <c r="H15" s="27">
        <v>60.063000000000002</v>
      </c>
      <c r="I15" s="27">
        <v>73.037000000000006</v>
      </c>
      <c r="J15" s="27">
        <v>66.025999999999996</v>
      </c>
      <c r="K15" s="27">
        <v>69.701999999999998</v>
      </c>
      <c r="L15" s="27">
        <v>70.638300000000001</v>
      </c>
      <c r="M15" s="27">
        <f>M14*0.95</f>
        <v>62.110050000000001</v>
      </c>
      <c r="N15" s="27">
        <f>N14*0.95</f>
        <v>61.317749999999997</v>
      </c>
      <c r="O15" s="27">
        <f>O14*0.95</f>
        <v>48.501300000000001</v>
      </c>
      <c r="P15" s="27">
        <f>P14*0.95</f>
        <v>43.351350000000004</v>
      </c>
      <c r="Q15" s="27">
        <f>SUM(E15:P15)</f>
        <v>687.83875000000012</v>
      </c>
      <c r="R15" s="27"/>
    </row>
    <row r="16" spans="1:18" hidden="1">
      <c r="B16" s="26"/>
      <c r="C16" s="26"/>
      <c r="D16" s="18">
        <v>2024</v>
      </c>
      <c r="E16" s="27">
        <f t="shared" ref="E16:Q16" si="1">E15*1.01</f>
        <v>41.020139999999998</v>
      </c>
      <c r="F16" s="27">
        <f t="shared" si="1"/>
        <v>41.198909999999998</v>
      </c>
      <c r="G16" s="27">
        <f t="shared" si="1"/>
        <v>52.203869999999995</v>
      </c>
      <c r="H16" s="27">
        <f t="shared" si="1"/>
        <v>60.663630000000005</v>
      </c>
      <c r="I16" s="27">
        <f t="shared" si="1"/>
        <v>73.767370000000014</v>
      </c>
      <c r="J16" s="27">
        <f t="shared" si="1"/>
        <v>66.68625999999999</v>
      </c>
      <c r="K16" s="27">
        <f t="shared" si="1"/>
        <v>70.399019999999993</v>
      </c>
      <c r="L16" s="27">
        <f t="shared" si="1"/>
        <v>71.344683000000003</v>
      </c>
      <c r="M16" s="27">
        <f t="shared" si="1"/>
        <v>62.731150499999998</v>
      </c>
      <c r="N16" s="27">
        <f t="shared" si="1"/>
        <v>61.930927499999996</v>
      </c>
      <c r="O16" s="27">
        <f t="shared" si="1"/>
        <v>48.986313000000003</v>
      </c>
      <c r="P16" s="27">
        <f t="shared" si="1"/>
        <v>43.784863500000007</v>
      </c>
      <c r="Q16" s="27">
        <f t="shared" si="1"/>
        <v>694.71713750000015</v>
      </c>
      <c r="R16" s="27"/>
    </row>
    <row r="17" spans="2:18" hidden="1">
      <c r="B17" s="26" t="s">
        <v>40</v>
      </c>
      <c r="C17" s="26"/>
      <c r="D17" s="18">
        <v>2022</v>
      </c>
      <c r="E17" s="27"/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>
        <v>55.5</v>
      </c>
      <c r="R17" s="27"/>
    </row>
    <row r="18" spans="2:18" hidden="1">
      <c r="D18" s="18">
        <v>2023</v>
      </c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>
        <f>SUM(E18:P18)</f>
        <v>0</v>
      </c>
      <c r="R18" s="27"/>
    </row>
    <row r="19" spans="2:18" hidden="1"/>
  </sheetData>
  <mergeCells count="8">
    <mergeCell ref="B7:Q7"/>
    <mergeCell ref="A2:Q2"/>
    <mergeCell ref="A4:A5"/>
    <mergeCell ref="B4:B5"/>
    <mergeCell ref="C4:C5"/>
    <mergeCell ref="D4:D5"/>
    <mergeCell ref="E4:P4"/>
    <mergeCell ref="Q4:Q5"/>
  </mergeCells>
  <pageMargins left="0.39370078740157483" right="0.39370078740157483" top="1.1811023622047245" bottom="0.59055118110236227" header="0.31496062992125984" footer="0.51181102362204722"/>
  <pageSetup paperSize="9" scale="70" firstPageNumber="7" orientation="landscape" useFirstPageNumber="1" horizontalDpi="300" verticalDpi="300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W31"/>
  <sheetViews>
    <sheetView topLeftCell="A22" zoomScale="95" zoomScaleNormal="95" workbookViewId="0">
      <selection activeCell="P8" sqref="P8"/>
    </sheetView>
  </sheetViews>
  <sheetFormatPr defaultColWidth="9.140625" defaultRowHeight="15"/>
  <cols>
    <col min="1" max="1" width="7.42578125" style="28" customWidth="1"/>
    <col min="2" max="2" width="48.28515625" style="29" customWidth="1"/>
    <col min="3" max="3" width="15.85546875" style="28" customWidth="1"/>
    <col min="4" max="4" width="20.28515625" style="28" customWidth="1"/>
    <col min="5" max="5" width="13.5703125" style="29" customWidth="1"/>
    <col min="6" max="6" width="11.140625" style="29" customWidth="1"/>
    <col min="7" max="7" width="11" style="29" customWidth="1"/>
    <col min="8" max="8" width="9.28515625" style="29" customWidth="1"/>
    <col min="9" max="9" width="10.140625" style="29" customWidth="1"/>
    <col min="10" max="10" width="9.7109375" style="29" customWidth="1"/>
    <col min="11" max="11" width="12.140625" style="29" customWidth="1"/>
    <col min="12" max="12" width="11.140625" style="29" customWidth="1"/>
    <col min="13" max="13" width="11.7109375" style="29" customWidth="1"/>
    <col min="14" max="14" width="29.7109375" style="29" customWidth="1"/>
    <col min="15" max="16384" width="9.140625" style="29"/>
  </cols>
  <sheetData>
    <row r="1" spans="1:23" ht="0.75" customHeight="1">
      <c r="A1" s="101"/>
      <c r="B1" s="101"/>
      <c r="C1" s="101"/>
      <c r="D1" s="101"/>
      <c r="E1" s="101"/>
      <c r="F1" s="101"/>
      <c r="G1" s="101"/>
      <c r="H1" s="101"/>
      <c r="I1" s="101"/>
      <c r="J1" s="101"/>
      <c r="K1" s="101"/>
      <c r="L1" s="101"/>
      <c r="M1" s="101"/>
      <c r="N1" s="101"/>
    </row>
    <row r="2" spans="1:23" ht="42.95" customHeight="1">
      <c r="A2" s="102" t="s">
        <v>41</v>
      </c>
      <c r="B2" s="102"/>
      <c r="C2" s="102"/>
      <c r="D2" s="102"/>
      <c r="E2" s="102"/>
      <c r="F2" s="102"/>
      <c r="G2" s="102"/>
      <c r="H2" s="102"/>
      <c r="I2" s="102"/>
      <c r="J2" s="102"/>
      <c r="K2" s="102"/>
      <c r="L2" s="102"/>
      <c r="M2" s="102"/>
      <c r="N2" s="102"/>
    </row>
    <row r="3" spans="1:23" ht="12.75" customHeight="1">
      <c r="A3" s="30"/>
      <c r="B3" s="30"/>
      <c r="C3" s="30"/>
      <c r="D3" s="30"/>
      <c r="E3" s="30"/>
      <c r="F3" s="30"/>
      <c r="G3" s="30"/>
      <c r="H3" s="30"/>
      <c r="I3" s="30"/>
      <c r="J3" s="30"/>
      <c r="K3" s="30"/>
      <c r="L3" s="30"/>
      <c r="M3" s="30"/>
      <c r="N3" s="30"/>
    </row>
    <row r="4" spans="1:23" ht="36.75" customHeight="1">
      <c r="A4" s="103" t="s">
        <v>338</v>
      </c>
      <c r="B4" s="103" t="s">
        <v>42</v>
      </c>
      <c r="C4" s="103" t="s">
        <v>43</v>
      </c>
      <c r="D4" s="103" t="s">
        <v>44</v>
      </c>
      <c r="E4" s="103" t="s">
        <v>8</v>
      </c>
      <c r="F4" s="103"/>
      <c r="G4" s="103" t="s">
        <v>45</v>
      </c>
      <c r="H4" s="103"/>
      <c r="I4" s="103"/>
      <c r="J4" s="103"/>
      <c r="K4" s="103"/>
      <c r="L4" s="103"/>
      <c r="M4" s="103"/>
      <c r="N4" s="103" t="s">
        <v>46</v>
      </c>
    </row>
    <row r="5" spans="1:23" ht="31.5" customHeight="1">
      <c r="A5" s="103"/>
      <c r="B5" s="103"/>
      <c r="C5" s="103"/>
      <c r="D5" s="103"/>
      <c r="E5" s="81" t="s">
        <v>11</v>
      </c>
      <c r="F5" s="81">
        <v>2022</v>
      </c>
      <c r="G5" s="81">
        <v>2024</v>
      </c>
      <c r="H5" s="81">
        <v>2025</v>
      </c>
      <c r="I5" s="81">
        <v>2026</v>
      </c>
      <c r="J5" s="81">
        <v>2027</v>
      </c>
      <c r="K5" s="81">
        <v>2028</v>
      </c>
      <c r="L5" s="81">
        <v>2029</v>
      </c>
      <c r="M5" s="81">
        <v>2030</v>
      </c>
      <c r="N5" s="103"/>
    </row>
    <row r="6" spans="1:23" ht="23.25" customHeight="1">
      <c r="A6" s="31">
        <v>1</v>
      </c>
      <c r="B6" s="81">
        <v>2</v>
      </c>
      <c r="C6" s="81">
        <v>3</v>
      </c>
      <c r="D6" s="81">
        <v>4</v>
      </c>
      <c r="E6" s="81">
        <v>5</v>
      </c>
      <c r="F6" s="81">
        <v>6</v>
      </c>
      <c r="G6" s="81">
        <v>7</v>
      </c>
      <c r="H6" s="81">
        <v>8</v>
      </c>
      <c r="I6" s="81">
        <v>9</v>
      </c>
      <c r="J6" s="81">
        <v>10</v>
      </c>
      <c r="K6" s="81">
        <v>11</v>
      </c>
      <c r="L6" s="81">
        <v>12</v>
      </c>
      <c r="M6" s="81">
        <v>13</v>
      </c>
      <c r="N6" s="81">
        <v>14</v>
      </c>
    </row>
    <row r="7" spans="1:23" ht="24.75" customHeight="1">
      <c r="A7" s="104" t="s">
        <v>47</v>
      </c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  <c r="N7" s="104"/>
    </row>
    <row r="8" spans="1:23" ht="88.5" customHeight="1">
      <c r="A8" s="32" t="s">
        <v>15</v>
      </c>
      <c r="B8" s="33" t="s">
        <v>48</v>
      </c>
      <c r="C8" s="34" t="s">
        <v>49</v>
      </c>
      <c r="D8" s="35" t="s">
        <v>50</v>
      </c>
      <c r="E8" s="36">
        <v>28</v>
      </c>
      <c r="F8" s="34">
        <v>2022</v>
      </c>
      <c r="G8" s="36">
        <v>28</v>
      </c>
      <c r="H8" s="36">
        <v>28</v>
      </c>
      <c r="I8" s="36">
        <v>28</v>
      </c>
      <c r="J8" s="36">
        <v>28</v>
      </c>
      <c r="K8" s="36">
        <v>28</v>
      </c>
      <c r="L8" s="36">
        <v>28</v>
      </c>
      <c r="M8" s="37">
        <v>28</v>
      </c>
      <c r="N8" s="38" t="s">
        <v>51</v>
      </c>
    </row>
    <row r="9" spans="1:23" ht="25.5" customHeight="1">
      <c r="A9" s="32" t="s">
        <v>339</v>
      </c>
      <c r="B9" s="105" t="s">
        <v>52</v>
      </c>
      <c r="C9" s="105"/>
      <c r="D9" s="105"/>
      <c r="E9" s="105"/>
      <c r="F9" s="105"/>
      <c r="G9" s="105"/>
      <c r="H9" s="105"/>
      <c r="I9" s="105"/>
      <c r="J9" s="105"/>
      <c r="K9" s="105"/>
      <c r="L9" s="105"/>
      <c r="M9" s="105"/>
      <c r="N9" s="105"/>
    </row>
    <row r="10" spans="1:23" ht="89.25" customHeight="1">
      <c r="A10" s="32" t="s">
        <v>53</v>
      </c>
      <c r="B10" s="33" t="s">
        <v>340</v>
      </c>
      <c r="C10" s="34" t="s">
        <v>49</v>
      </c>
      <c r="D10" s="35" t="s">
        <v>54</v>
      </c>
      <c r="E10" s="36">
        <v>46</v>
      </c>
      <c r="F10" s="34">
        <v>2022</v>
      </c>
      <c r="G10" s="36">
        <v>46</v>
      </c>
      <c r="H10" s="36">
        <v>46</v>
      </c>
      <c r="I10" s="36">
        <v>46</v>
      </c>
      <c r="J10" s="36">
        <v>46</v>
      </c>
      <c r="K10" s="36">
        <v>46</v>
      </c>
      <c r="L10" s="36">
        <v>46</v>
      </c>
      <c r="M10" s="37">
        <v>46</v>
      </c>
      <c r="N10" s="38" t="s">
        <v>51</v>
      </c>
      <c r="V10" s="29" t="s">
        <v>55</v>
      </c>
      <c r="W10" s="29" t="s">
        <v>56</v>
      </c>
    </row>
    <row r="11" spans="1:23" ht="87.2" customHeight="1">
      <c r="A11" s="32" t="s">
        <v>129</v>
      </c>
      <c r="B11" s="105" t="s">
        <v>388</v>
      </c>
      <c r="C11" s="105"/>
      <c r="D11" s="105"/>
      <c r="E11" s="105"/>
      <c r="F11" s="105"/>
      <c r="G11" s="105"/>
      <c r="H11" s="105"/>
      <c r="I11" s="105"/>
      <c r="J11" s="105"/>
      <c r="K11" s="105"/>
      <c r="L11" s="105"/>
      <c r="M11" s="105"/>
      <c r="N11" s="105"/>
      <c r="O11" s="29" t="s">
        <v>57</v>
      </c>
      <c r="Q11" s="29" t="s">
        <v>56</v>
      </c>
    </row>
    <row r="12" spans="1:23" s="39" customFormat="1" ht="101.25" customHeight="1">
      <c r="A12" s="63" t="s">
        <v>58</v>
      </c>
      <c r="B12" s="64" t="s">
        <v>389</v>
      </c>
      <c r="C12" s="65" t="s">
        <v>49</v>
      </c>
      <c r="D12" s="66" t="s">
        <v>59</v>
      </c>
      <c r="E12" s="67">
        <v>100</v>
      </c>
      <c r="F12" s="65">
        <v>2021</v>
      </c>
      <c r="G12" s="67">
        <v>100</v>
      </c>
      <c r="H12" s="67"/>
      <c r="I12" s="67"/>
      <c r="J12" s="67"/>
      <c r="K12" s="67"/>
      <c r="L12" s="67"/>
      <c r="M12" s="68"/>
      <c r="N12" s="69" t="s">
        <v>51</v>
      </c>
    </row>
    <row r="13" spans="1:23" s="39" customFormat="1" ht="41.25" customHeight="1">
      <c r="A13" s="63" t="s">
        <v>161</v>
      </c>
      <c r="B13" s="106" t="s">
        <v>60</v>
      </c>
      <c r="C13" s="106"/>
      <c r="D13" s="106"/>
      <c r="E13" s="106"/>
      <c r="F13" s="106"/>
      <c r="G13" s="106"/>
      <c r="H13" s="106"/>
      <c r="I13" s="106"/>
      <c r="J13" s="106"/>
      <c r="K13" s="106"/>
      <c r="L13" s="106"/>
      <c r="M13" s="106"/>
      <c r="N13" s="106"/>
      <c r="R13" s="39" t="s">
        <v>55</v>
      </c>
    </row>
    <row r="14" spans="1:23" ht="99.75" customHeight="1">
      <c r="A14" s="32" t="s">
        <v>61</v>
      </c>
      <c r="B14" s="33" t="s">
        <v>341</v>
      </c>
      <c r="C14" s="34" t="s">
        <v>49</v>
      </c>
      <c r="D14" s="35" t="s">
        <v>62</v>
      </c>
      <c r="E14" s="36">
        <v>0</v>
      </c>
      <c r="F14" s="34">
        <v>2022</v>
      </c>
      <c r="G14" s="36">
        <v>20</v>
      </c>
      <c r="H14" s="36">
        <v>20</v>
      </c>
      <c r="I14" s="36">
        <v>20</v>
      </c>
      <c r="J14" s="36">
        <v>20</v>
      </c>
      <c r="K14" s="36">
        <v>20</v>
      </c>
      <c r="L14" s="36">
        <v>20</v>
      </c>
      <c r="M14" s="37">
        <v>20</v>
      </c>
      <c r="N14" s="38" t="s">
        <v>51</v>
      </c>
    </row>
    <row r="15" spans="1:23" ht="28.5" customHeight="1">
      <c r="A15" s="32" t="s">
        <v>179</v>
      </c>
      <c r="B15" s="107" t="s">
        <v>63</v>
      </c>
      <c r="C15" s="107"/>
      <c r="D15" s="107"/>
      <c r="E15" s="107"/>
      <c r="F15" s="107"/>
      <c r="G15" s="107"/>
      <c r="H15" s="107"/>
      <c r="I15" s="107"/>
      <c r="J15" s="107"/>
      <c r="K15" s="107"/>
      <c r="L15" s="107"/>
      <c r="M15" s="107"/>
      <c r="N15" s="107"/>
    </row>
    <row r="16" spans="1:23" ht="66" customHeight="1">
      <c r="A16" s="40" t="s">
        <v>64</v>
      </c>
      <c r="B16" s="41" t="s">
        <v>65</v>
      </c>
      <c r="C16" s="42" t="s">
        <v>49</v>
      </c>
      <c r="D16" s="43" t="s">
        <v>19</v>
      </c>
      <c r="E16" s="44">
        <v>150</v>
      </c>
      <c r="F16" s="34">
        <v>2022</v>
      </c>
      <c r="G16" s="44">
        <v>150</v>
      </c>
      <c r="H16" s="44">
        <v>150</v>
      </c>
      <c r="I16" s="44">
        <v>150</v>
      </c>
      <c r="J16" s="44">
        <v>150</v>
      </c>
      <c r="K16" s="44">
        <v>150</v>
      </c>
      <c r="L16" s="44">
        <v>150</v>
      </c>
      <c r="M16" s="45">
        <v>150</v>
      </c>
      <c r="N16" s="38" t="s">
        <v>51</v>
      </c>
      <c r="V16" s="29" t="s">
        <v>56</v>
      </c>
    </row>
    <row r="17" spans="1:22" ht="31.5" customHeight="1">
      <c r="A17" s="40" t="s">
        <v>210</v>
      </c>
      <c r="B17" s="105" t="s">
        <v>66</v>
      </c>
      <c r="C17" s="105"/>
      <c r="D17" s="105"/>
      <c r="E17" s="105"/>
      <c r="F17" s="105"/>
      <c r="G17" s="105"/>
      <c r="H17" s="105"/>
      <c r="I17" s="105"/>
      <c r="J17" s="105"/>
      <c r="K17" s="105"/>
      <c r="L17" s="105"/>
      <c r="M17" s="105"/>
      <c r="N17" s="105"/>
    </row>
    <row r="18" spans="1:22" ht="84.75" customHeight="1">
      <c r="A18" s="32" t="s">
        <v>67</v>
      </c>
      <c r="B18" s="46" t="s">
        <v>68</v>
      </c>
      <c r="C18" s="34" t="s">
        <v>69</v>
      </c>
      <c r="D18" s="34" t="s">
        <v>50</v>
      </c>
      <c r="E18" s="36">
        <v>124</v>
      </c>
      <c r="F18" s="34">
        <v>2022</v>
      </c>
      <c r="G18" s="36">
        <v>134</v>
      </c>
      <c r="H18" s="36">
        <v>130</v>
      </c>
      <c r="I18" s="36">
        <v>130</v>
      </c>
      <c r="J18" s="36">
        <v>130</v>
      </c>
      <c r="K18" s="36">
        <v>130</v>
      </c>
      <c r="L18" s="36">
        <v>130</v>
      </c>
      <c r="M18" s="36">
        <v>130</v>
      </c>
      <c r="N18" s="82" t="s">
        <v>51</v>
      </c>
    </row>
    <row r="19" spans="1:22" ht="36.75" customHeight="1">
      <c r="A19" s="32" t="s">
        <v>249</v>
      </c>
      <c r="B19" s="105" t="s">
        <v>70</v>
      </c>
      <c r="C19" s="105"/>
      <c r="D19" s="105"/>
      <c r="E19" s="105"/>
      <c r="F19" s="105"/>
      <c r="G19" s="105"/>
      <c r="H19" s="105"/>
      <c r="I19" s="105"/>
      <c r="J19" s="105"/>
      <c r="K19" s="105"/>
      <c r="L19" s="105"/>
      <c r="M19" s="105"/>
      <c r="N19" s="105"/>
    </row>
    <row r="20" spans="1:22" ht="87.75" customHeight="1">
      <c r="A20" s="84" t="s">
        <v>71</v>
      </c>
      <c r="B20" s="85" t="s">
        <v>72</v>
      </c>
      <c r="C20" s="86" t="s">
        <v>69</v>
      </c>
      <c r="D20" s="87" t="s">
        <v>73</v>
      </c>
      <c r="E20" s="70" t="s">
        <v>74</v>
      </c>
      <c r="F20" s="70" t="s">
        <v>74</v>
      </c>
      <c r="G20" s="70">
        <f>43+8</f>
        <v>51</v>
      </c>
      <c r="H20" s="70" t="s">
        <v>74</v>
      </c>
      <c r="I20" s="70" t="s">
        <v>74</v>
      </c>
      <c r="J20" s="70" t="s">
        <v>74</v>
      </c>
      <c r="K20" s="70" t="s">
        <v>74</v>
      </c>
      <c r="L20" s="70" t="s">
        <v>74</v>
      </c>
      <c r="M20" s="88" t="s">
        <v>74</v>
      </c>
      <c r="N20" s="89" t="s">
        <v>51</v>
      </c>
    </row>
    <row r="21" spans="1:22" ht="32.25" customHeight="1">
      <c r="A21" s="84" t="s">
        <v>263</v>
      </c>
      <c r="B21" s="108" t="s">
        <v>366</v>
      </c>
      <c r="C21" s="108"/>
      <c r="D21" s="108"/>
      <c r="E21" s="108"/>
      <c r="F21" s="108"/>
      <c r="G21" s="108"/>
      <c r="H21" s="108"/>
      <c r="I21" s="108"/>
      <c r="J21" s="108"/>
      <c r="K21" s="108"/>
      <c r="L21" s="108"/>
      <c r="M21" s="108"/>
      <c r="N21" s="108"/>
    </row>
    <row r="22" spans="1:22" ht="75.75" customHeight="1">
      <c r="A22" s="32" t="s">
        <v>75</v>
      </c>
      <c r="B22" s="33" t="s">
        <v>76</v>
      </c>
      <c r="C22" s="34" t="s">
        <v>49</v>
      </c>
      <c r="D22" s="35" t="s">
        <v>59</v>
      </c>
      <c r="E22" s="50">
        <v>99.9</v>
      </c>
      <c r="F22" s="34">
        <v>2022</v>
      </c>
      <c r="G22" s="36">
        <v>95</v>
      </c>
      <c r="H22" s="36">
        <v>95</v>
      </c>
      <c r="I22" s="36">
        <v>95</v>
      </c>
      <c r="J22" s="36">
        <v>95</v>
      </c>
      <c r="K22" s="36">
        <v>95</v>
      </c>
      <c r="L22" s="36">
        <v>95</v>
      </c>
      <c r="M22" s="37">
        <v>95</v>
      </c>
      <c r="N22" s="38" t="s">
        <v>51</v>
      </c>
      <c r="S22" s="29" t="s">
        <v>55</v>
      </c>
    </row>
    <row r="23" spans="1:22" ht="39.75" customHeight="1">
      <c r="A23" s="32" t="s">
        <v>297</v>
      </c>
      <c r="B23" s="105" t="s">
        <v>77</v>
      </c>
      <c r="C23" s="105"/>
      <c r="D23" s="105"/>
      <c r="E23" s="105"/>
      <c r="F23" s="105"/>
      <c r="G23" s="105"/>
      <c r="H23" s="105"/>
      <c r="I23" s="105"/>
      <c r="J23" s="105"/>
      <c r="K23" s="105"/>
      <c r="L23" s="105"/>
      <c r="M23" s="105"/>
      <c r="N23" s="105"/>
    </row>
    <row r="24" spans="1:22" ht="87.75" customHeight="1">
      <c r="A24" s="32" t="s">
        <v>78</v>
      </c>
      <c r="B24" s="33" t="s">
        <v>79</v>
      </c>
      <c r="C24" s="34" t="s">
        <v>49</v>
      </c>
      <c r="D24" s="43" t="s">
        <v>19</v>
      </c>
      <c r="E24" s="36">
        <v>95</v>
      </c>
      <c r="F24" s="34">
        <v>2022</v>
      </c>
      <c r="G24" s="36">
        <v>104</v>
      </c>
      <c r="H24" s="36">
        <v>104</v>
      </c>
      <c r="I24" s="36">
        <v>104</v>
      </c>
      <c r="J24" s="36">
        <v>104</v>
      </c>
      <c r="K24" s="36">
        <v>104</v>
      </c>
      <c r="L24" s="36">
        <v>104</v>
      </c>
      <c r="M24" s="37">
        <v>104</v>
      </c>
      <c r="N24" s="38" t="s">
        <v>51</v>
      </c>
      <c r="V24" s="29" t="s">
        <v>57</v>
      </c>
    </row>
    <row r="25" spans="1:22" ht="41.25" customHeight="1">
      <c r="A25" s="32" t="s">
        <v>324</v>
      </c>
      <c r="B25" s="105" t="s">
        <v>80</v>
      </c>
      <c r="C25" s="105"/>
      <c r="D25" s="105"/>
      <c r="E25" s="105"/>
      <c r="F25" s="105"/>
      <c r="G25" s="105"/>
      <c r="H25" s="105"/>
      <c r="I25" s="105"/>
      <c r="J25" s="105"/>
      <c r="K25" s="105"/>
      <c r="L25" s="105"/>
      <c r="M25" s="105"/>
      <c r="N25" s="105"/>
    </row>
    <row r="26" spans="1:22" ht="99.75" hidden="1" customHeight="1">
      <c r="A26" s="40"/>
      <c r="B26" s="51" t="s">
        <v>81</v>
      </c>
      <c r="C26" s="52" t="s">
        <v>49</v>
      </c>
      <c r="D26" s="53" t="s">
        <v>19</v>
      </c>
      <c r="E26" s="54">
        <v>1294</v>
      </c>
      <c r="F26" s="52">
        <v>2022</v>
      </c>
      <c r="G26" s="54">
        <v>1200</v>
      </c>
      <c r="H26" s="54">
        <v>1200</v>
      </c>
      <c r="I26" s="54">
        <v>1200</v>
      </c>
      <c r="J26" s="54">
        <v>1200</v>
      </c>
      <c r="K26" s="54">
        <v>1200</v>
      </c>
      <c r="L26" s="54">
        <v>1200</v>
      </c>
      <c r="M26" s="55">
        <v>1200</v>
      </c>
      <c r="N26" s="56" t="s">
        <v>16</v>
      </c>
    </row>
    <row r="27" spans="1:22" ht="52.5" hidden="1" customHeight="1">
      <c r="A27" s="32"/>
      <c r="B27" s="105" t="s">
        <v>82</v>
      </c>
      <c r="C27" s="105"/>
      <c r="D27" s="105"/>
      <c r="E27" s="105"/>
      <c r="F27" s="105"/>
      <c r="G27" s="105"/>
      <c r="H27" s="105"/>
      <c r="I27" s="105"/>
      <c r="J27" s="105"/>
      <c r="K27" s="105"/>
      <c r="L27" s="105"/>
      <c r="M27" s="105"/>
      <c r="N27" s="105"/>
    </row>
    <row r="28" spans="1:22" ht="81.75" customHeight="1">
      <c r="A28" s="40" t="s">
        <v>83</v>
      </c>
      <c r="B28" s="41" t="s">
        <v>84</v>
      </c>
      <c r="C28" s="42" t="s">
        <v>49</v>
      </c>
      <c r="D28" s="43" t="s">
        <v>19</v>
      </c>
      <c r="E28" s="48">
        <v>105</v>
      </c>
      <c r="F28" s="34">
        <v>2022</v>
      </c>
      <c r="G28" s="48">
        <v>72</v>
      </c>
      <c r="H28" s="70">
        <v>105</v>
      </c>
      <c r="I28" s="48">
        <v>105</v>
      </c>
      <c r="J28" s="48">
        <v>105</v>
      </c>
      <c r="K28" s="48">
        <v>105</v>
      </c>
      <c r="L28" s="48">
        <v>105</v>
      </c>
      <c r="M28" s="49">
        <v>105</v>
      </c>
      <c r="N28" s="38" t="s">
        <v>51</v>
      </c>
    </row>
    <row r="29" spans="1:22" ht="40.5" customHeight="1">
      <c r="A29" s="40" t="s">
        <v>342</v>
      </c>
      <c r="B29" s="105" t="s">
        <v>85</v>
      </c>
      <c r="C29" s="105"/>
      <c r="D29" s="105"/>
      <c r="E29" s="105"/>
      <c r="F29" s="105"/>
      <c r="G29" s="105"/>
      <c r="H29" s="105"/>
      <c r="I29" s="105"/>
      <c r="J29" s="105"/>
      <c r="K29" s="105"/>
      <c r="L29" s="105"/>
      <c r="M29" s="105"/>
      <c r="N29" s="105"/>
    </row>
    <row r="30" spans="1:22" ht="81" customHeight="1">
      <c r="A30" s="47" t="s">
        <v>86</v>
      </c>
      <c r="B30" s="33" t="s">
        <v>87</v>
      </c>
      <c r="C30" s="34" t="s">
        <v>49</v>
      </c>
      <c r="D30" s="35" t="s">
        <v>88</v>
      </c>
      <c r="E30" s="36">
        <v>100</v>
      </c>
      <c r="F30" s="34">
        <v>2022</v>
      </c>
      <c r="G30" s="36">
        <v>0</v>
      </c>
      <c r="H30" s="36">
        <v>0</v>
      </c>
      <c r="I30" s="36">
        <v>0</v>
      </c>
      <c r="J30" s="36">
        <v>80</v>
      </c>
      <c r="K30" s="36">
        <v>80</v>
      </c>
      <c r="L30" s="36">
        <v>80</v>
      </c>
      <c r="M30" s="37">
        <v>80</v>
      </c>
      <c r="N30" s="38" t="s">
        <v>51</v>
      </c>
    </row>
    <row r="31" spans="1:22" ht="28.5" customHeight="1">
      <c r="A31" s="47" t="s">
        <v>343</v>
      </c>
      <c r="B31" s="105" t="s">
        <v>89</v>
      </c>
      <c r="C31" s="105"/>
      <c r="D31" s="105"/>
      <c r="E31" s="105"/>
      <c r="F31" s="105"/>
      <c r="G31" s="105"/>
      <c r="H31" s="105"/>
      <c r="I31" s="105"/>
      <c r="J31" s="105"/>
      <c r="K31" s="105"/>
      <c r="L31" s="105"/>
      <c r="M31" s="105"/>
      <c r="N31" s="105"/>
    </row>
  </sheetData>
  <mergeCells count="22">
    <mergeCell ref="B17:N17"/>
    <mergeCell ref="A1:N1"/>
    <mergeCell ref="A2:N2"/>
    <mergeCell ref="A4:A5"/>
    <mergeCell ref="B4:B5"/>
    <mergeCell ref="C4:C5"/>
    <mergeCell ref="D4:D5"/>
    <mergeCell ref="E4:F4"/>
    <mergeCell ref="G4:M4"/>
    <mergeCell ref="N4:N5"/>
    <mergeCell ref="A7:N7"/>
    <mergeCell ref="B9:N9"/>
    <mergeCell ref="B11:N11"/>
    <mergeCell ref="B13:N13"/>
    <mergeCell ref="B15:N15"/>
    <mergeCell ref="B31:N31"/>
    <mergeCell ref="B19:N19"/>
    <mergeCell ref="B21:N21"/>
    <mergeCell ref="B23:N23"/>
    <mergeCell ref="B25:N25"/>
    <mergeCell ref="B27:N27"/>
    <mergeCell ref="B29:N29"/>
  </mergeCells>
  <printOptions horizontalCentered="1"/>
  <pageMargins left="0.39370078740157483" right="0.39370078740157483" top="1.1811023622047245" bottom="0.39370078740157483" header="0.31496062992125984" footer="0.51181102362204722"/>
  <pageSetup paperSize="9" scale="60" firstPageNumber="8" orientation="landscape" useFirstPageNumber="1" horizontalDpi="300" verticalDpi="300" r:id="rId1"/>
  <headerFooter>
    <oddHeader>&amp;C&amp;P</oddHead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P243"/>
  <sheetViews>
    <sheetView tabSelected="1" topLeftCell="A121" zoomScale="80" zoomScaleNormal="80" workbookViewId="0">
      <selection activeCell="B89" sqref="B89"/>
    </sheetView>
  </sheetViews>
  <sheetFormatPr defaultColWidth="9.140625" defaultRowHeight="15"/>
  <cols>
    <col min="1" max="1" width="10.85546875" style="57" customWidth="1"/>
    <col min="2" max="2" width="55.42578125" style="57" customWidth="1"/>
    <col min="3" max="3" width="19.7109375" style="57" customWidth="1"/>
    <col min="4" max="4" width="30.85546875" style="57" customWidth="1"/>
    <col min="5" max="5" width="25.28515625" style="57" customWidth="1"/>
    <col min="6" max="16384" width="9.140625" style="58"/>
  </cols>
  <sheetData>
    <row r="1" spans="1:15" s="17" customFormat="1" ht="87.75" customHeight="1">
      <c r="A1" s="59"/>
      <c r="B1" s="60"/>
      <c r="C1" s="60"/>
      <c r="D1" s="96" t="s">
        <v>364</v>
      </c>
      <c r="E1" s="96"/>
    </row>
    <row r="2" spans="1:15" ht="18.75">
      <c r="A2" s="110"/>
      <c r="B2" s="110"/>
      <c r="C2" s="110"/>
      <c r="D2" s="110"/>
      <c r="E2" s="110"/>
    </row>
    <row r="3" spans="1:15" ht="48.75" customHeight="1">
      <c r="A3" s="96" t="s">
        <v>326</v>
      </c>
      <c r="B3" s="96"/>
      <c r="C3" s="96"/>
      <c r="D3" s="96"/>
      <c r="E3" s="96"/>
    </row>
    <row r="4" spans="1:15" ht="27" customHeight="1">
      <c r="A4" s="61"/>
      <c r="B4" s="61"/>
      <c r="C4" s="61"/>
      <c r="D4" s="61"/>
      <c r="E4" s="61"/>
    </row>
    <row r="5" spans="1:15" ht="54.75" customHeight="1">
      <c r="A5" s="80" t="s">
        <v>344</v>
      </c>
      <c r="B5" s="80" t="s">
        <v>90</v>
      </c>
      <c r="C5" s="80" t="s">
        <v>91</v>
      </c>
      <c r="D5" s="80" t="s">
        <v>92</v>
      </c>
      <c r="E5" s="80" t="s">
        <v>93</v>
      </c>
    </row>
    <row r="6" spans="1:15" ht="26.25" customHeight="1">
      <c r="A6" s="83">
        <v>1</v>
      </c>
      <c r="B6" s="83">
        <v>2</v>
      </c>
      <c r="C6" s="83">
        <v>3</v>
      </c>
      <c r="D6" s="83">
        <v>4</v>
      </c>
      <c r="E6" s="83">
        <v>5</v>
      </c>
    </row>
    <row r="7" spans="1:15" ht="31.5" customHeight="1">
      <c r="A7" s="71" t="s">
        <v>13</v>
      </c>
      <c r="B7" s="111" t="s">
        <v>14</v>
      </c>
      <c r="C7" s="111"/>
      <c r="D7" s="111"/>
      <c r="E7" s="111"/>
    </row>
    <row r="8" spans="1:15" ht="56.25" customHeight="1">
      <c r="A8" s="72" t="s">
        <v>94</v>
      </c>
      <c r="B8" s="75" t="s">
        <v>345</v>
      </c>
      <c r="C8" s="83"/>
      <c r="D8" s="83"/>
      <c r="E8" s="83"/>
    </row>
    <row r="9" spans="1:15" s="18" customFormat="1" ht="54.75" customHeight="1">
      <c r="A9" s="72" t="s">
        <v>95</v>
      </c>
      <c r="B9" s="73" t="s">
        <v>346</v>
      </c>
      <c r="C9" s="71" t="s">
        <v>96</v>
      </c>
      <c r="D9" s="71"/>
      <c r="E9" s="71"/>
    </row>
    <row r="10" spans="1:15" s="18" customFormat="1" ht="69.75" customHeight="1">
      <c r="A10" s="71" t="s">
        <v>97</v>
      </c>
      <c r="B10" s="75" t="s">
        <v>390</v>
      </c>
      <c r="C10" s="76">
        <v>45672</v>
      </c>
      <c r="D10" s="71" t="s">
        <v>20</v>
      </c>
      <c r="E10" s="74" t="s">
        <v>98</v>
      </c>
      <c r="M10" s="18" t="s">
        <v>57</v>
      </c>
    </row>
    <row r="11" spans="1:15" s="18" customFormat="1" ht="71.25" customHeight="1">
      <c r="A11" s="71" t="s">
        <v>347</v>
      </c>
      <c r="B11" s="75" t="s">
        <v>99</v>
      </c>
      <c r="C11" s="76">
        <v>45736</v>
      </c>
      <c r="D11" s="71" t="s">
        <v>20</v>
      </c>
      <c r="E11" s="74" t="s">
        <v>348</v>
      </c>
      <c r="L11" s="18" t="s">
        <v>57</v>
      </c>
      <c r="O11" s="58" t="s">
        <v>56</v>
      </c>
    </row>
    <row r="12" spans="1:15" ht="68.25" customHeight="1">
      <c r="A12" s="71" t="s">
        <v>100</v>
      </c>
      <c r="B12" s="75" t="s">
        <v>101</v>
      </c>
      <c r="C12" s="76">
        <v>45762</v>
      </c>
      <c r="D12" s="71" t="s">
        <v>20</v>
      </c>
      <c r="E12" s="74" t="s">
        <v>102</v>
      </c>
    </row>
    <row r="13" spans="1:15" ht="68.25" customHeight="1">
      <c r="A13" s="71" t="s">
        <v>103</v>
      </c>
      <c r="B13" s="75" t="s">
        <v>99</v>
      </c>
      <c r="C13" s="76">
        <v>45828</v>
      </c>
      <c r="D13" s="71" t="s">
        <v>20</v>
      </c>
      <c r="E13" s="74" t="s">
        <v>348</v>
      </c>
    </row>
    <row r="14" spans="1:15" ht="68.25" customHeight="1">
      <c r="A14" s="71" t="s">
        <v>104</v>
      </c>
      <c r="B14" s="75" t="s">
        <v>101</v>
      </c>
      <c r="C14" s="76">
        <v>45853</v>
      </c>
      <c r="D14" s="71" t="s">
        <v>20</v>
      </c>
      <c r="E14" s="74" t="s">
        <v>102</v>
      </c>
    </row>
    <row r="15" spans="1:15" ht="68.25" customHeight="1">
      <c r="A15" s="71" t="s">
        <v>105</v>
      </c>
      <c r="B15" s="75" t="s">
        <v>99</v>
      </c>
      <c r="C15" s="76">
        <v>45920</v>
      </c>
      <c r="D15" s="71" t="s">
        <v>20</v>
      </c>
      <c r="E15" s="74" t="s">
        <v>348</v>
      </c>
      <c r="L15" s="18" t="s">
        <v>57</v>
      </c>
      <c r="O15" s="58" t="s">
        <v>56</v>
      </c>
    </row>
    <row r="16" spans="1:15" ht="68.25" customHeight="1">
      <c r="A16" s="71" t="s">
        <v>106</v>
      </c>
      <c r="B16" s="75" t="s">
        <v>101</v>
      </c>
      <c r="C16" s="76">
        <v>45945</v>
      </c>
      <c r="D16" s="71" t="s">
        <v>20</v>
      </c>
      <c r="E16" s="74" t="s">
        <v>102</v>
      </c>
    </row>
    <row r="17" spans="1:5" ht="68.25" customHeight="1">
      <c r="A17" s="71" t="s">
        <v>107</v>
      </c>
      <c r="B17" s="75" t="s">
        <v>99</v>
      </c>
      <c r="C17" s="76">
        <v>46011</v>
      </c>
      <c r="D17" s="71" t="s">
        <v>20</v>
      </c>
      <c r="E17" s="74" t="s">
        <v>348</v>
      </c>
    </row>
    <row r="18" spans="1:5" ht="68.25" customHeight="1">
      <c r="A18" s="72" t="s">
        <v>108</v>
      </c>
      <c r="B18" s="73" t="s">
        <v>357</v>
      </c>
      <c r="C18" s="71" t="s">
        <v>96</v>
      </c>
      <c r="D18" s="71"/>
      <c r="E18" s="74"/>
    </row>
    <row r="19" spans="1:5" ht="68.25" customHeight="1">
      <c r="A19" s="71" t="s">
        <v>109</v>
      </c>
      <c r="B19" s="75" t="s">
        <v>101</v>
      </c>
      <c r="C19" s="76">
        <v>46037</v>
      </c>
      <c r="D19" s="71" t="s">
        <v>20</v>
      </c>
      <c r="E19" s="74" t="s">
        <v>102</v>
      </c>
    </row>
    <row r="20" spans="1:5" s="18" customFormat="1" ht="69.75" customHeight="1">
      <c r="A20" s="71" t="s">
        <v>110</v>
      </c>
      <c r="B20" s="75" t="s">
        <v>390</v>
      </c>
      <c r="C20" s="76">
        <v>46037</v>
      </c>
      <c r="D20" s="71" t="s">
        <v>20</v>
      </c>
      <c r="E20" s="74" t="s">
        <v>98</v>
      </c>
    </row>
    <row r="21" spans="1:5" s="18" customFormat="1" ht="71.25" customHeight="1">
      <c r="A21" s="71" t="s">
        <v>111</v>
      </c>
      <c r="B21" s="75" t="s">
        <v>99</v>
      </c>
      <c r="C21" s="76">
        <v>46101</v>
      </c>
      <c r="D21" s="71" t="s">
        <v>20</v>
      </c>
      <c r="E21" s="74" t="s">
        <v>348</v>
      </c>
    </row>
    <row r="22" spans="1:5" ht="68.25" customHeight="1">
      <c r="A22" s="71" t="s">
        <v>112</v>
      </c>
      <c r="B22" s="75" t="s">
        <v>101</v>
      </c>
      <c r="C22" s="76">
        <v>46127</v>
      </c>
      <c r="D22" s="71" t="s">
        <v>20</v>
      </c>
      <c r="E22" s="74" t="s">
        <v>102</v>
      </c>
    </row>
    <row r="23" spans="1:5" ht="68.25" customHeight="1">
      <c r="A23" s="71" t="s">
        <v>113</v>
      </c>
      <c r="B23" s="75" t="s">
        <v>99</v>
      </c>
      <c r="C23" s="76">
        <v>46193</v>
      </c>
      <c r="D23" s="71" t="s">
        <v>20</v>
      </c>
      <c r="E23" s="74" t="s">
        <v>348</v>
      </c>
    </row>
    <row r="24" spans="1:5" ht="68.25" customHeight="1">
      <c r="A24" s="71" t="s">
        <v>114</v>
      </c>
      <c r="B24" s="75" t="s">
        <v>101</v>
      </c>
      <c r="C24" s="76">
        <v>46218</v>
      </c>
      <c r="D24" s="71" t="s">
        <v>20</v>
      </c>
      <c r="E24" s="74" t="s">
        <v>102</v>
      </c>
    </row>
    <row r="25" spans="1:5" ht="68.25" customHeight="1">
      <c r="A25" s="71" t="s">
        <v>115</v>
      </c>
      <c r="B25" s="75" t="s">
        <v>99</v>
      </c>
      <c r="C25" s="76">
        <v>46285</v>
      </c>
      <c r="D25" s="71" t="s">
        <v>20</v>
      </c>
      <c r="E25" s="74" t="s">
        <v>348</v>
      </c>
    </row>
    <row r="26" spans="1:5" ht="68.25" customHeight="1">
      <c r="A26" s="71" t="s">
        <v>116</v>
      </c>
      <c r="B26" s="75" t="s">
        <v>101</v>
      </c>
      <c r="C26" s="76">
        <v>46310</v>
      </c>
      <c r="D26" s="71" t="s">
        <v>20</v>
      </c>
      <c r="E26" s="74" t="s">
        <v>102</v>
      </c>
    </row>
    <row r="27" spans="1:5" ht="68.25" customHeight="1">
      <c r="A27" s="71" t="s">
        <v>117</v>
      </c>
      <c r="B27" s="75" t="s">
        <v>99</v>
      </c>
      <c r="C27" s="76">
        <v>46376</v>
      </c>
      <c r="D27" s="71" t="s">
        <v>20</v>
      </c>
      <c r="E27" s="74" t="s">
        <v>348</v>
      </c>
    </row>
    <row r="28" spans="1:5" ht="68.25" customHeight="1">
      <c r="A28" s="71" t="s">
        <v>118</v>
      </c>
      <c r="B28" s="73" t="s">
        <v>358</v>
      </c>
      <c r="C28" s="71" t="s">
        <v>96</v>
      </c>
      <c r="D28" s="71"/>
      <c r="E28" s="74"/>
    </row>
    <row r="29" spans="1:5" ht="68.25" customHeight="1">
      <c r="A29" s="71" t="s">
        <v>119</v>
      </c>
      <c r="B29" s="75" t="s">
        <v>101</v>
      </c>
      <c r="C29" s="76">
        <v>46402</v>
      </c>
      <c r="D29" s="71" t="s">
        <v>20</v>
      </c>
      <c r="E29" s="74" t="s">
        <v>102</v>
      </c>
    </row>
    <row r="30" spans="1:5" s="18" customFormat="1" ht="69.75" customHeight="1">
      <c r="A30" s="71" t="s">
        <v>120</v>
      </c>
      <c r="B30" s="75" t="s">
        <v>390</v>
      </c>
      <c r="C30" s="76">
        <v>46402</v>
      </c>
      <c r="D30" s="71" t="s">
        <v>20</v>
      </c>
      <c r="E30" s="74" t="s">
        <v>98</v>
      </c>
    </row>
    <row r="31" spans="1:5" s="18" customFormat="1" ht="71.25" customHeight="1">
      <c r="A31" s="71" t="s">
        <v>121</v>
      </c>
      <c r="B31" s="75" t="s">
        <v>99</v>
      </c>
      <c r="C31" s="76">
        <v>46466</v>
      </c>
      <c r="D31" s="71" t="s">
        <v>20</v>
      </c>
      <c r="E31" s="74" t="s">
        <v>348</v>
      </c>
    </row>
    <row r="32" spans="1:5" ht="68.25" customHeight="1">
      <c r="A32" s="71" t="s">
        <v>122</v>
      </c>
      <c r="B32" s="75" t="s">
        <v>101</v>
      </c>
      <c r="C32" s="76">
        <v>46492</v>
      </c>
      <c r="D32" s="71" t="s">
        <v>20</v>
      </c>
      <c r="E32" s="74" t="s">
        <v>102</v>
      </c>
    </row>
    <row r="33" spans="1:14" ht="68.25" customHeight="1">
      <c r="A33" s="71" t="s">
        <v>123</v>
      </c>
      <c r="B33" s="75" t="s">
        <v>99</v>
      </c>
      <c r="C33" s="76">
        <v>46558</v>
      </c>
      <c r="D33" s="71" t="s">
        <v>20</v>
      </c>
      <c r="E33" s="74" t="s">
        <v>348</v>
      </c>
    </row>
    <row r="34" spans="1:14" ht="68.25" customHeight="1">
      <c r="A34" s="71" t="s">
        <v>124</v>
      </c>
      <c r="B34" s="75" t="s">
        <v>101</v>
      </c>
      <c r="C34" s="76">
        <v>46583</v>
      </c>
      <c r="D34" s="71" t="s">
        <v>20</v>
      </c>
      <c r="E34" s="74" t="s">
        <v>102</v>
      </c>
    </row>
    <row r="35" spans="1:14" ht="68.25" customHeight="1">
      <c r="A35" s="71" t="s">
        <v>125</v>
      </c>
      <c r="B35" s="75" t="s">
        <v>99</v>
      </c>
      <c r="C35" s="76">
        <v>46650</v>
      </c>
      <c r="D35" s="71" t="s">
        <v>20</v>
      </c>
      <c r="E35" s="74" t="s">
        <v>348</v>
      </c>
    </row>
    <row r="36" spans="1:14" ht="68.25" customHeight="1">
      <c r="A36" s="71" t="s">
        <v>126</v>
      </c>
      <c r="B36" s="75" t="s">
        <v>101</v>
      </c>
      <c r="C36" s="76">
        <v>46675</v>
      </c>
      <c r="D36" s="71" t="s">
        <v>20</v>
      </c>
      <c r="E36" s="74" t="s">
        <v>102</v>
      </c>
    </row>
    <row r="37" spans="1:14" ht="68.25" customHeight="1">
      <c r="A37" s="71" t="s">
        <v>127</v>
      </c>
      <c r="B37" s="75" t="s">
        <v>99</v>
      </c>
      <c r="C37" s="76">
        <v>46741</v>
      </c>
      <c r="D37" s="71" t="s">
        <v>20</v>
      </c>
      <c r="E37" s="74" t="s">
        <v>348</v>
      </c>
      <c r="N37" s="58" t="s">
        <v>55</v>
      </c>
    </row>
    <row r="38" spans="1:14" ht="68.25" customHeight="1">
      <c r="A38" s="71" t="s">
        <v>128</v>
      </c>
      <c r="B38" s="75" t="s">
        <v>101</v>
      </c>
      <c r="C38" s="76">
        <v>46752</v>
      </c>
      <c r="D38" s="71" t="s">
        <v>20</v>
      </c>
      <c r="E38" s="74" t="s">
        <v>102</v>
      </c>
    </row>
    <row r="39" spans="1:14" ht="66" customHeight="1">
      <c r="A39" s="71" t="s">
        <v>53</v>
      </c>
      <c r="B39" s="73" t="s">
        <v>359</v>
      </c>
      <c r="C39" s="71"/>
      <c r="D39" s="71"/>
      <c r="E39" s="71"/>
    </row>
    <row r="40" spans="1:14" ht="66" customHeight="1">
      <c r="A40" s="76" t="s">
        <v>129</v>
      </c>
      <c r="B40" s="73" t="s">
        <v>327</v>
      </c>
      <c r="C40" s="71" t="s">
        <v>96</v>
      </c>
      <c r="D40" s="71"/>
      <c r="E40" s="71"/>
    </row>
    <row r="41" spans="1:14" ht="69" customHeight="1">
      <c r="A41" s="71" t="s">
        <v>130</v>
      </c>
      <c r="B41" s="73" t="s">
        <v>131</v>
      </c>
      <c r="C41" s="76">
        <v>45702</v>
      </c>
      <c r="D41" s="71" t="s">
        <v>20</v>
      </c>
      <c r="E41" s="71" t="s">
        <v>329</v>
      </c>
    </row>
    <row r="42" spans="1:14" ht="70.5" customHeight="1">
      <c r="A42" s="71" t="s">
        <v>132</v>
      </c>
      <c r="B42" s="73" t="s">
        <v>408</v>
      </c>
      <c r="C42" s="76">
        <v>45736</v>
      </c>
      <c r="D42" s="71" t="s">
        <v>20</v>
      </c>
      <c r="E42" s="74" t="s">
        <v>348</v>
      </c>
    </row>
    <row r="43" spans="1:14" ht="63">
      <c r="A43" s="71" t="s">
        <v>133</v>
      </c>
      <c r="B43" s="73" t="s">
        <v>134</v>
      </c>
      <c r="C43" s="76">
        <v>45762</v>
      </c>
      <c r="D43" s="71" t="s">
        <v>20</v>
      </c>
      <c r="E43" s="74" t="s">
        <v>102</v>
      </c>
    </row>
    <row r="44" spans="1:14" ht="63">
      <c r="A44" s="71" t="s">
        <v>135</v>
      </c>
      <c r="B44" s="73" t="s">
        <v>392</v>
      </c>
      <c r="C44" s="76">
        <v>45828</v>
      </c>
      <c r="D44" s="71" t="s">
        <v>20</v>
      </c>
      <c r="E44" s="74" t="s">
        <v>348</v>
      </c>
    </row>
    <row r="45" spans="1:14" ht="63">
      <c r="A45" s="71" t="s">
        <v>136</v>
      </c>
      <c r="B45" s="73" t="s">
        <v>134</v>
      </c>
      <c r="C45" s="76">
        <v>45853</v>
      </c>
      <c r="D45" s="71" t="s">
        <v>20</v>
      </c>
      <c r="E45" s="74" t="s">
        <v>102</v>
      </c>
    </row>
    <row r="46" spans="1:14" ht="63">
      <c r="A46" s="71" t="s">
        <v>137</v>
      </c>
      <c r="B46" s="73" t="s">
        <v>393</v>
      </c>
      <c r="C46" s="76">
        <v>45920</v>
      </c>
      <c r="D46" s="71" t="s">
        <v>20</v>
      </c>
      <c r="E46" s="74" t="s">
        <v>348</v>
      </c>
    </row>
    <row r="47" spans="1:14" ht="63">
      <c r="A47" s="71" t="s">
        <v>138</v>
      </c>
      <c r="B47" s="73" t="s">
        <v>134</v>
      </c>
      <c r="C47" s="76">
        <v>45945</v>
      </c>
      <c r="D47" s="71" t="s">
        <v>20</v>
      </c>
      <c r="E47" s="74" t="s">
        <v>102</v>
      </c>
      <c r="L47" s="58" t="s">
        <v>57</v>
      </c>
    </row>
    <row r="48" spans="1:14" ht="63">
      <c r="A48" s="71" t="s">
        <v>139</v>
      </c>
      <c r="B48" s="73" t="s">
        <v>393</v>
      </c>
      <c r="C48" s="76">
        <v>46011</v>
      </c>
      <c r="D48" s="71" t="s">
        <v>20</v>
      </c>
      <c r="E48" s="74" t="s">
        <v>348</v>
      </c>
    </row>
    <row r="49" spans="1:16" ht="63">
      <c r="A49" s="71" t="s">
        <v>140</v>
      </c>
      <c r="B49" s="73" t="s">
        <v>134</v>
      </c>
      <c r="C49" s="76">
        <v>46037</v>
      </c>
      <c r="D49" s="71" t="s">
        <v>20</v>
      </c>
      <c r="E49" s="74" t="s">
        <v>102</v>
      </c>
    </row>
    <row r="50" spans="1:16" ht="78.75">
      <c r="A50" s="76" t="s">
        <v>141</v>
      </c>
      <c r="B50" s="73" t="s">
        <v>328</v>
      </c>
      <c r="C50" s="76" t="s">
        <v>96</v>
      </c>
      <c r="D50" s="71"/>
      <c r="E50" s="74"/>
      <c r="K50" s="58" t="s">
        <v>57</v>
      </c>
    </row>
    <row r="51" spans="1:16" ht="69" customHeight="1">
      <c r="A51" s="71" t="s">
        <v>142</v>
      </c>
      <c r="B51" s="73" t="s">
        <v>131</v>
      </c>
      <c r="C51" s="76">
        <v>46067</v>
      </c>
      <c r="D51" s="71" t="s">
        <v>20</v>
      </c>
      <c r="E51" s="71" t="s">
        <v>394</v>
      </c>
    </row>
    <row r="52" spans="1:16" ht="70.5" customHeight="1">
      <c r="A52" s="71" t="s">
        <v>143</v>
      </c>
      <c r="B52" s="73" t="s">
        <v>403</v>
      </c>
      <c r="C52" s="76">
        <v>46101</v>
      </c>
      <c r="D52" s="71" t="s">
        <v>20</v>
      </c>
      <c r="E52" s="74" t="s">
        <v>348</v>
      </c>
      <c r="K52" s="58" t="s">
        <v>57</v>
      </c>
    </row>
    <row r="53" spans="1:16" ht="63">
      <c r="A53" s="71" t="s">
        <v>144</v>
      </c>
      <c r="B53" s="73" t="s">
        <v>134</v>
      </c>
      <c r="C53" s="76">
        <v>46127</v>
      </c>
      <c r="D53" s="71" t="s">
        <v>20</v>
      </c>
      <c r="E53" s="74" t="s">
        <v>102</v>
      </c>
    </row>
    <row r="54" spans="1:16" ht="63">
      <c r="A54" s="71" t="s">
        <v>145</v>
      </c>
      <c r="B54" s="73" t="s">
        <v>406</v>
      </c>
      <c r="C54" s="76">
        <v>46193</v>
      </c>
      <c r="D54" s="71" t="s">
        <v>20</v>
      </c>
      <c r="E54" s="74" t="s">
        <v>348</v>
      </c>
    </row>
    <row r="55" spans="1:16" ht="63">
      <c r="A55" s="71" t="s">
        <v>146</v>
      </c>
      <c r="B55" s="73" t="s">
        <v>134</v>
      </c>
      <c r="C55" s="76">
        <v>46218</v>
      </c>
      <c r="D55" s="71" t="s">
        <v>20</v>
      </c>
      <c r="E55" s="74" t="s">
        <v>102</v>
      </c>
    </row>
    <row r="56" spans="1:16" ht="63">
      <c r="A56" s="71" t="s">
        <v>147</v>
      </c>
      <c r="B56" s="73" t="s">
        <v>402</v>
      </c>
      <c r="C56" s="76">
        <v>46285</v>
      </c>
      <c r="D56" s="71" t="s">
        <v>20</v>
      </c>
      <c r="E56" s="74" t="s">
        <v>348</v>
      </c>
    </row>
    <row r="57" spans="1:16" ht="63">
      <c r="A57" s="71" t="s">
        <v>148</v>
      </c>
      <c r="B57" s="73" t="s">
        <v>134</v>
      </c>
      <c r="C57" s="76">
        <v>46310</v>
      </c>
      <c r="D57" s="71" t="s">
        <v>20</v>
      </c>
      <c r="E57" s="74" t="s">
        <v>102</v>
      </c>
      <c r="H57" s="58" t="s">
        <v>56</v>
      </c>
    </row>
    <row r="58" spans="1:16" ht="63">
      <c r="A58" s="71" t="s">
        <v>149</v>
      </c>
      <c r="B58" s="73" t="s">
        <v>409</v>
      </c>
      <c r="C58" s="76">
        <v>46376</v>
      </c>
      <c r="D58" s="71" t="s">
        <v>20</v>
      </c>
      <c r="E58" s="74" t="s">
        <v>348</v>
      </c>
    </row>
    <row r="59" spans="1:16" ht="63">
      <c r="A59" s="71" t="s">
        <v>150</v>
      </c>
      <c r="B59" s="73" t="s">
        <v>134</v>
      </c>
      <c r="C59" s="76">
        <v>46402</v>
      </c>
      <c r="D59" s="71" t="s">
        <v>20</v>
      </c>
      <c r="E59" s="74" t="s">
        <v>102</v>
      </c>
    </row>
    <row r="60" spans="1:16" ht="78.75">
      <c r="A60" s="76" t="s">
        <v>151</v>
      </c>
      <c r="B60" s="73" t="s">
        <v>330</v>
      </c>
      <c r="C60" s="76" t="s">
        <v>96</v>
      </c>
      <c r="D60" s="71"/>
      <c r="E60" s="74"/>
    </row>
    <row r="61" spans="1:16" ht="69" customHeight="1">
      <c r="A61" s="71" t="s">
        <v>152</v>
      </c>
      <c r="B61" s="73" t="s">
        <v>131</v>
      </c>
      <c r="C61" s="76">
        <v>46432</v>
      </c>
      <c r="D61" s="71" t="s">
        <v>20</v>
      </c>
      <c r="E61" s="71" t="s">
        <v>329</v>
      </c>
      <c r="M61" s="58" t="s">
        <v>57</v>
      </c>
      <c r="P61" s="58" t="s">
        <v>55</v>
      </c>
    </row>
    <row r="62" spans="1:16" ht="70.5" customHeight="1">
      <c r="A62" s="71" t="s">
        <v>153</v>
      </c>
      <c r="B62" s="73" t="s">
        <v>398</v>
      </c>
      <c r="C62" s="76">
        <v>46466</v>
      </c>
      <c r="D62" s="71" t="s">
        <v>20</v>
      </c>
      <c r="E62" s="74" t="s">
        <v>348</v>
      </c>
    </row>
    <row r="63" spans="1:16" ht="63">
      <c r="A63" s="71" t="s">
        <v>154</v>
      </c>
      <c r="B63" s="73" t="s">
        <v>134</v>
      </c>
      <c r="C63" s="76">
        <v>46492</v>
      </c>
      <c r="D63" s="71" t="s">
        <v>20</v>
      </c>
      <c r="E63" s="74" t="s">
        <v>102</v>
      </c>
    </row>
    <row r="64" spans="1:16" ht="63">
      <c r="A64" s="71" t="s">
        <v>155</v>
      </c>
      <c r="B64" s="73" t="s">
        <v>395</v>
      </c>
      <c r="C64" s="76">
        <v>46558</v>
      </c>
      <c r="D64" s="71" t="s">
        <v>20</v>
      </c>
      <c r="E64" s="74" t="s">
        <v>348</v>
      </c>
    </row>
    <row r="65" spans="1:16" ht="63">
      <c r="A65" s="71" t="s">
        <v>156</v>
      </c>
      <c r="B65" s="73" t="s">
        <v>134</v>
      </c>
      <c r="C65" s="76">
        <v>46583</v>
      </c>
      <c r="D65" s="71" t="s">
        <v>20</v>
      </c>
      <c r="E65" s="74" t="s">
        <v>102</v>
      </c>
      <c r="P65" s="58" t="s">
        <v>55</v>
      </c>
    </row>
    <row r="66" spans="1:16" ht="63">
      <c r="A66" s="71" t="s">
        <v>157</v>
      </c>
      <c r="B66" s="73" t="s">
        <v>396</v>
      </c>
      <c r="C66" s="76">
        <v>46650</v>
      </c>
      <c r="D66" s="71" t="s">
        <v>20</v>
      </c>
      <c r="E66" s="74" t="s">
        <v>348</v>
      </c>
    </row>
    <row r="67" spans="1:16" ht="63">
      <c r="A67" s="71" t="s">
        <v>158</v>
      </c>
      <c r="B67" s="73" t="s">
        <v>134</v>
      </c>
      <c r="C67" s="76">
        <v>46675</v>
      </c>
      <c r="D67" s="71" t="s">
        <v>20</v>
      </c>
      <c r="E67" s="74" t="s">
        <v>102</v>
      </c>
    </row>
    <row r="68" spans="1:16" ht="63">
      <c r="A68" s="71" t="s">
        <v>159</v>
      </c>
      <c r="B68" s="73" t="s">
        <v>397</v>
      </c>
      <c r="C68" s="76">
        <v>46741</v>
      </c>
      <c r="D68" s="71" t="s">
        <v>20</v>
      </c>
      <c r="E68" s="74" t="s">
        <v>348</v>
      </c>
    </row>
    <row r="69" spans="1:16" ht="63">
      <c r="A69" s="71" t="s">
        <v>160</v>
      </c>
      <c r="B69" s="73" t="s">
        <v>134</v>
      </c>
      <c r="C69" s="76">
        <v>46752</v>
      </c>
      <c r="D69" s="71" t="s">
        <v>20</v>
      </c>
      <c r="E69" s="74" t="s">
        <v>102</v>
      </c>
      <c r="P69" s="58" t="s">
        <v>55</v>
      </c>
    </row>
    <row r="70" spans="1:16" ht="78.75">
      <c r="A70" s="71" t="s">
        <v>58</v>
      </c>
      <c r="B70" s="73" t="s">
        <v>349</v>
      </c>
      <c r="C70" s="76"/>
      <c r="D70" s="71"/>
      <c r="E70" s="74"/>
    </row>
    <row r="71" spans="1:16" ht="82.5" customHeight="1">
      <c r="A71" s="71" t="s">
        <v>161</v>
      </c>
      <c r="B71" s="73" t="s">
        <v>162</v>
      </c>
      <c r="C71" s="71" t="s">
        <v>96</v>
      </c>
      <c r="D71" s="71"/>
      <c r="E71" s="71"/>
    </row>
    <row r="72" spans="1:16" ht="69" customHeight="1">
      <c r="A72" s="71" t="s">
        <v>163</v>
      </c>
      <c r="B72" s="73" t="s">
        <v>399</v>
      </c>
      <c r="C72" s="76">
        <v>45838</v>
      </c>
      <c r="D72" s="71" t="s">
        <v>20</v>
      </c>
      <c r="E72" s="71" t="s">
        <v>400</v>
      </c>
    </row>
    <row r="73" spans="1:16" ht="76.5" customHeight="1">
      <c r="A73" s="71" t="s">
        <v>164</v>
      </c>
      <c r="B73" s="75" t="s">
        <v>101</v>
      </c>
      <c r="C73" s="76">
        <v>45853</v>
      </c>
      <c r="D73" s="71" t="s">
        <v>20</v>
      </c>
      <c r="E73" s="74" t="s">
        <v>102</v>
      </c>
    </row>
    <row r="74" spans="1:16" s="18" customFormat="1" ht="63">
      <c r="A74" s="71" t="s">
        <v>165</v>
      </c>
      <c r="B74" s="73" t="s">
        <v>399</v>
      </c>
      <c r="C74" s="76">
        <v>46022</v>
      </c>
      <c r="D74" s="71" t="s">
        <v>20</v>
      </c>
      <c r="E74" s="71" t="s">
        <v>400</v>
      </c>
    </row>
    <row r="75" spans="1:16" ht="68.25" customHeight="1">
      <c r="A75" s="71" t="s">
        <v>166</v>
      </c>
      <c r="B75" s="75" t="s">
        <v>101</v>
      </c>
      <c r="C75" s="76">
        <v>46037</v>
      </c>
      <c r="D75" s="71" t="s">
        <v>20</v>
      </c>
      <c r="E75" s="74" t="s">
        <v>102</v>
      </c>
    </row>
    <row r="76" spans="1:16" s="18" customFormat="1" ht="78.75">
      <c r="A76" s="71" t="s">
        <v>167</v>
      </c>
      <c r="B76" s="73" t="s">
        <v>168</v>
      </c>
      <c r="C76" s="71" t="s">
        <v>96</v>
      </c>
      <c r="D76" s="71"/>
      <c r="E76" s="71"/>
    </row>
    <row r="77" spans="1:16" ht="69" customHeight="1">
      <c r="A77" s="71" t="s">
        <v>169</v>
      </c>
      <c r="B77" s="73" t="s">
        <v>399</v>
      </c>
      <c r="C77" s="76">
        <v>46203</v>
      </c>
      <c r="D77" s="71" t="s">
        <v>20</v>
      </c>
      <c r="E77" s="71" t="s">
        <v>400</v>
      </c>
    </row>
    <row r="78" spans="1:16" ht="76.5" customHeight="1">
      <c r="A78" s="71" t="s">
        <v>170</v>
      </c>
      <c r="B78" s="75" t="s">
        <v>101</v>
      </c>
      <c r="C78" s="76">
        <v>46218</v>
      </c>
      <c r="D78" s="71" t="s">
        <v>20</v>
      </c>
      <c r="E78" s="74" t="s">
        <v>102</v>
      </c>
    </row>
    <row r="79" spans="1:16" s="18" customFormat="1" ht="63">
      <c r="A79" s="71" t="s">
        <v>171</v>
      </c>
      <c r="B79" s="73" t="s">
        <v>399</v>
      </c>
      <c r="C79" s="76">
        <v>46387</v>
      </c>
      <c r="D79" s="71" t="s">
        <v>20</v>
      </c>
      <c r="E79" s="71" t="s">
        <v>400</v>
      </c>
    </row>
    <row r="80" spans="1:16" ht="68.25" customHeight="1">
      <c r="A80" s="71" t="s">
        <v>172</v>
      </c>
      <c r="B80" s="75" t="s">
        <v>101</v>
      </c>
      <c r="C80" s="76">
        <v>46402</v>
      </c>
      <c r="D80" s="71" t="s">
        <v>20</v>
      </c>
      <c r="E80" s="74" t="s">
        <v>102</v>
      </c>
    </row>
    <row r="81" spans="1:10" ht="83.25" customHeight="1">
      <c r="A81" s="71" t="s">
        <v>173</v>
      </c>
      <c r="B81" s="73" t="s">
        <v>174</v>
      </c>
      <c r="C81" s="71" t="s">
        <v>96</v>
      </c>
      <c r="D81" s="71"/>
      <c r="E81" s="74"/>
    </row>
    <row r="82" spans="1:10" ht="69" customHeight="1">
      <c r="A82" s="71" t="s">
        <v>175</v>
      </c>
      <c r="B82" s="73" t="s">
        <v>399</v>
      </c>
      <c r="C82" s="76">
        <v>46568</v>
      </c>
      <c r="D82" s="71" t="s">
        <v>20</v>
      </c>
      <c r="E82" s="71" t="s">
        <v>400</v>
      </c>
    </row>
    <row r="83" spans="1:10" ht="76.5" customHeight="1">
      <c r="A83" s="71" t="s">
        <v>176</v>
      </c>
      <c r="B83" s="75" t="s">
        <v>101</v>
      </c>
      <c r="C83" s="76">
        <v>46583</v>
      </c>
      <c r="D83" s="71" t="s">
        <v>20</v>
      </c>
      <c r="E83" s="74" t="s">
        <v>102</v>
      </c>
    </row>
    <row r="84" spans="1:10" s="18" customFormat="1" ht="63">
      <c r="A84" s="71" t="s">
        <v>177</v>
      </c>
      <c r="B84" s="73" t="s">
        <v>399</v>
      </c>
      <c r="C84" s="76">
        <v>46752</v>
      </c>
      <c r="D84" s="71" t="s">
        <v>20</v>
      </c>
      <c r="E84" s="71" t="s">
        <v>400</v>
      </c>
    </row>
    <row r="85" spans="1:10" ht="68.25" customHeight="1">
      <c r="A85" s="71" t="s">
        <v>178</v>
      </c>
      <c r="B85" s="75" t="s">
        <v>101</v>
      </c>
      <c r="C85" s="76">
        <v>46752</v>
      </c>
      <c r="D85" s="71" t="s">
        <v>20</v>
      </c>
      <c r="E85" s="74" t="s">
        <v>102</v>
      </c>
    </row>
    <row r="86" spans="1:10" ht="68.25" customHeight="1">
      <c r="A86" s="71" t="s">
        <v>61</v>
      </c>
      <c r="B86" s="73" t="s">
        <v>354</v>
      </c>
      <c r="C86" s="71" t="s">
        <v>96</v>
      </c>
      <c r="D86" s="71"/>
      <c r="E86" s="74"/>
    </row>
    <row r="87" spans="1:10" ht="57" customHeight="1">
      <c r="A87" s="76" t="s">
        <v>179</v>
      </c>
      <c r="B87" s="73" t="s">
        <v>353</v>
      </c>
      <c r="C87" s="71" t="s">
        <v>96</v>
      </c>
      <c r="D87" s="71"/>
      <c r="E87" s="71"/>
      <c r="J87" s="58" t="s">
        <v>56</v>
      </c>
    </row>
    <row r="88" spans="1:10" s="18" customFormat="1" ht="72.75" customHeight="1">
      <c r="A88" s="71" t="s">
        <v>180</v>
      </c>
      <c r="B88" s="73" t="s">
        <v>131</v>
      </c>
      <c r="C88" s="76">
        <v>45703</v>
      </c>
      <c r="D88" s="71" t="s">
        <v>20</v>
      </c>
      <c r="E88" s="71" t="s">
        <v>331</v>
      </c>
    </row>
    <row r="89" spans="1:10" s="18" customFormat="1" ht="72.75" customHeight="1">
      <c r="A89" s="71" t="s">
        <v>181</v>
      </c>
      <c r="B89" s="73" t="s">
        <v>401</v>
      </c>
      <c r="C89" s="76">
        <v>45736</v>
      </c>
      <c r="D89" s="71" t="s">
        <v>20</v>
      </c>
      <c r="E89" s="74" t="s">
        <v>348</v>
      </c>
    </row>
    <row r="90" spans="1:10" s="18" customFormat="1" ht="72.75" customHeight="1">
      <c r="A90" s="71" t="s">
        <v>182</v>
      </c>
      <c r="B90" s="73" t="s">
        <v>134</v>
      </c>
      <c r="C90" s="76">
        <v>45762</v>
      </c>
      <c r="D90" s="71" t="s">
        <v>20</v>
      </c>
      <c r="E90" s="74" t="s">
        <v>102</v>
      </c>
    </row>
    <row r="91" spans="1:10" s="18" customFormat="1" ht="78.75" customHeight="1">
      <c r="A91" s="71" t="s">
        <v>183</v>
      </c>
      <c r="B91" s="73" t="s">
        <v>393</v>
      </c>
      <c r="C91" s="76">
        <v>45828</v>
      </c>
      <c r="D91" s="71" t="s">
        <v>20</v>
      </c>
      <c r="E91" s="74" t="s">
        <v>348</v>
      </c>
    </row>
    <row r="92" spans="1:10" s="18" customFormat="1" ht="72.75" customHeight="1">
      <c r="A92" s="71" t="s">
        <v>184</v>
      </c>
      <c r="B92" s="73" t="s">
        <v>134</v>
      </c>
      <c r="C92" s="76">
        <v>45853</v>
      </c>
      <c r="D92" s="71" t="s">
        <v>20</v>
      </c>
      <c r="E92" s="74" t="s">
        <v>102</v>
      </c>
    </row>
    <row r="93" spans="1:10" s="18" customFormat="1" ht="78.75" customHeight="1">
      <c r="A93" s="71" t="s">
        <v>185</v>
      </c>
      <c r="B93" s="73" t="s">
        <v>391</v>
      </c>
      <c r="C93" s="76">
        <v>45920</v>
      </c>
      <c r="D93" s="71" t="s">
        <v>20</v>
      </c>
      <c r="E93" s="74" t="s">
        <v>348</v>
      </c>
    </row>
    <row r="94" spans="1:10" s="18" customFormat="1" ht="72.75" customHeight="1">
      <c r="A94" s="71" t="s">
        <v>350</v>
      </c>
      <c r="B94" s="73" t="s">
        <v>134</v>
      </c>
      <c r="C94" s="76">
        <v>45945</v>
      </c>
      <c r="D94" s="71" t="s">
        <v>20</v>
      </c>
      <c r="E94" s="74" t="s">
        <v>102</v>
      </c>
    </row>
    <row r="95" spans="1:10" s="18" customFormat="1" ht="72.75" customHeight="1">
      <c r="A95" s="71" t="s">
        <v>186</v>
      </c>
      <c r="B95" s="73" t="s">
        <v>401</v>
      </c>
      <c r="C95" s="76">
        <v>46011</v>
      </c>
      <c r="D95" s="71" t="s">
        <v>20</v>
      </c>
      <c r="E95" s="74" t="s">
        <v>348</v>
      </c>
    </row>
    <row r="96" spans="1:10" s="18" customFormat="1" ht="72.75" customHeight="1">
      <c r="A96" s="71" t="s">
        <v>187</v>
      </c>
      <c r="B96" s="73" t="s">
        <v>134</v>
      </c>
      <c r="C96" s="76">
        <v>46037</v>
      </c>
      <c r="D96" s="71" t="s">
        <v>20</v>
      </c>
      <c r="E96" s="74" t="s">
        <v>102</v>
      </c>
    </row>
    <row r="97" spans="1:14" s="18" customFormat="1" ht="72.75" customHeight="1">
      <c r="A97" s="76" t="s">
        <v>188</v>
      </c>
      <c r="B97" s="73" t="s">
        <v>351</v>
      </c>
      <c r="C97" s="76" t="s">
        <v>96</v>
      </c>
      <c r="D97" s="71"/>
      <c r="E97" s="74"/>
    </row>
    <row r="98" spans="1:14" s="18" customFormat="1" ht="72.75" customHeight="1">
      <c r="A98" s="71" t="s">
        <v>189</v>
      </c>
      <c r="B98" s="73" t="s">
        <v>131</v>
      </c>
      <c r="C98" s="76">
        <v>46068</v>
      </c>
      <c r="D98" s="71" t="s">
        <v>20</v>
      </c>
      <c r="E98" s="71" t="s">
        <v>332</v>
      </c>
    </row>
    <row r="99" spans="1:14" s="18" customFormat="1" ht="82.5" customHeight="1">
      <c r="A99" s="71" t="s">
        <v>190</v>
      </c>
      <c r="B99" s="73" t="s">
        <v>395</v>
      </c>
      <c r="C99" s="76">
        <v>46101</v>
      </c>
      <c r="D99" s="71" t="s">
        <v>20</v>
      </c>
      <c r="E99" s="74" t="s">
        <v>348</v>
      </c>
    </row>
    <row r="100" spans="1:14" s="18" customFormat="1" ht="72.75" customHeight="1">
      <c r="A100" s="71" t="s">
        <v>191</v>
      </c>
      <c r="B100" s="73" t="s">
        <v>134</v>
      </c>
      <c r="C100" s="76">
        <v>46127</v>
      </c>
      <c r="D100" s="71" t="s">
        <v>20</v>
      </c>
      <c r="E100" s="74" t="s">
        <v>102</v>
      </c>
    </row>
    <row r="101" spans="1:14" s="18" customFormat="1" ht="76.5" customHeight="1">
      <c r="A101" s="71" t="s">
        <v>192</v>
      </c>
      <c r="B101" s="73" t="s">
        <v>392</v>
      </c>
      <c r="C101" s="76">
        <v>46193</v>
      </c>
      <c r="D101" s="71" t="s">
        <v>20</v>
      </c>
      <c r="E101" s="74" t="s">
        <v>348</v>
      </c>
    </row>
    <row r="102" spans="1:14" s="18" customFormat="1" ht="72.75" customHeight="1">
      <c r="A102" s="71" t="s">
        <v>193</v>
      </c>
      <c r="B102" s="73" t="s">
        <v>134</v>
      </c>
      <c r="C102" s="76">
        <v>46218</v>
      </c>
      <c r="D102" s="71" t="s">
        <v>20</v>
      </c>
      <c r="E102" s="74" t="s">
        <v>102</v>
      </c>
    </row>
    <row r="103" spans="1:14" s="18" customFormat="1" ht="72.75" customHeight="1">
      <c r="A103" s="71" t="s">
        <v>194</v>
      </c>
      <c r="B103" s="73" t="s">
        <v>402</v>
      </c>
      <c r="C103" s="76">
        <v>46285</v>
      </c>
      <c r="D103" s="71" t="s">
        <v>20</v>
      </c>
      <c r="E103" s="74" t="s">
        <v>348</v>
      </c>
      <c r="J103" s="18" t="s">
        <v>56</v>
      </c>
    </row>
    <row r="104" spans="1:14" s="18" customFormat="1" ht="72.75" customHeight="1">
      <c r="A104" s="71" t="s">
        <v>195</v>
      </c>
      <c r="B104" s="73" t="s">
        <v>134</v>
      </c>
      <c r="C104" s="76">
        <v>46310</v>
      </c>
      <c r="D104" s="71" t="s">
        <v>20</v>
      </c>
      <c r="E104" s="74" t="s">
        <v>102</v>
      </c>
      <c r="N104" s="18" t="s">
        <v>56</v>
      </c>
    </row>
    <row r="105" spans="1:14" s="18" customFormat="1" ht="72.75" customHeight="1">
      <c r="A105" s="71" t="s">
        <v>196</v>
      </c>
      <c r="B105" s="73" t="s">
        <v>403</v>
      </c>
      <c r="C105" s="76">
        <v>46376</v>
      </c>
      <c r="D105" s="71" t="s">
        <v>20</v>
      </c>
      <c r="E105" s="74" t="s">
        <v>348</v>
      </c>
    </row>
    <row r="106" spans="1:14" s="18" customFormat="1" ht="72.75" customHeight="1">
      <c r="A106" s="71" t="s">
        <v>197</v>
      </c>
      <c r="B106" s="73" t="s">
        <v>134</v>
      </c>
      <c r="C106" s="76">
        <v>46402</v>
      </c>
      <c r="D106" s="71" t="s">
        <v>20</v>
      </c>
      <c r="E106" s="74" t="s">
        <v>102</v>
      </c>
    </row>
    <row r="107" spans="1:14" s="18" customFormat="1" ht="72.75" customHeight="1">
      <c r="A107" s="76" t="s">
        <v>198</v>
      </c>
      <c r="B107" s="73" t="s">
        <v>352</v>
      </c>
      <c r="C107" s="76" t="s">
        <v>96</v>
      </c>
      <c r="D107" s="71"/>
      <c r="E107" s="74"/>
    </row>
    <row r="108" spans="1:14" s="18" customFormat="1" ht="72.75" customHeight="1">
      <c r="A108" s="71" t="s">
        <v>199</v>
      </c>
      <c r="B108" s="73" t="s">
        <v>131</v>
      </c>
      <c r="C108" s="76">
        <v>46433</v>
      </c>
      <c r="D108" s="71" t="s">
        <v>20</v>
      </c>
      <c r="E108" s="71" t="s">
        <v>333</v>
      </c>
      <c r="L108" s="18" t="s">
        <v>57</v>
      </c>
    </row>
    <row r="109" spans="1:14" s="18" customFormat="1" ht="72.75" customHeight="1">
      <c r="A109" s="71" t="s">
        <v>200</v>
      </c>
      <c r="B109" s="73" t="s">
        <v>404</v>
      </c>
      <c r="C109" s="76">
        <v>46466</v>
      </c>
      <c r="D109" s="71" t="s">
        <v>20</v>
      </c>
      <c r="E109" s="74" t="s">
        <v>348</v>
      </c>
    </row>
    <row r="110" spans="1:14" s="18" customFormat="1" ht="72.75" customHeight="1">
      <c r="A110" s="71" t="s">
        <v>201</v>
      </c>
      <c r="B110" s="73" t="s">
        <v>134</v>
      </c>
      <c r="C110" s="76">
        <v>46492</v>
      </c>
      <c r="D110" s="71" t="s">
        <v>20</v>
      </c>
      <c r="E110" s="74" t="s">
        <v>102</v>
      </c>
    </row>
    <row r="111" spans="1:14" s="18" customFormat="1" ht="72.75" customHeight="1">
      <c r="A111" s="71" t="s">
        <v>202</v>
      </c>
      <c r="B111" s="73" t="s">
        <v>401</v>
      </c>
      <c r="C111" s="76">
        <v>46558</v>
      </c>
      <c r="D111" s="71" t="s">
        <v>20</v>
      </c>
      <c r="E111" s="74" t="s">
        <v>348</v>
      </c>
      <c r="L111" s="18" t="s">
        <v>57</v>
      </c>
    </row>
    <row r="112" spans="1:14" s="18" customFormat="1" ht="72.75" customHeight="1">
      <c r="A112" s="71" t="s">
        <v>203</v>
      </c>
      <c r="B112" s="73" t="s">
        <v>134</v>
      </c>
      <c r="C112" s="76">
        <v>46583</v>
      </c>
      <c r="D112" s="71" t="s">
        <v>20</v>
      </c>
      <c r="E112" s="74" t="s">
        <v>102</v>
      </c>
    </row>
    <row r="113" spans="1:11" s="18" customFormat="1" ht="72.75" customHeight="1">
      <c r="A113" s="71" t="s">
        <v>204</v>
      </c>
      <c r="B113" s="73" t="s">
        <v>405</v>
      </c>
      <c r="C113" s="76">
        <v>46650</v>
      </c>
      <c r="D113" s="71" t="s">
        <v>20</v>
      </c>
      <c r="E113" s="74" t="s">
        <v>348</v>
      </c>
    </row>
    <row r="114" spans="1:11" s="18" customFormat="1" ht="72.75" customHeight="1">
      <c r="A114" s="71" t="s">
        <v>205</v>
      </c>
      <c r="B114" s="73" t="s">
        <v>134</v>
      </c>
      <c r="C114" s="76" t="s">
        <v>206</v>
      </c>
      <c r="D114" s="71" t="s">
        <v>20</v>
      </c>
      <c r="E114" s="74" t="s">
        <v>102</v>
      </c>
      <c r="K114" s="18" t="s">
        <v>57</v>
      </c>
    </row>
    <row r="115" spans="1:11" s="18" customFormat="1" ht="72.75" customHeight="1">
      <c r="A115" s="71" t="s">
        <v>207</v>
      </c>
      <c r="B115" s="73" t="s">
        <v>406</v>
      </c>
      <c r="C115" s="76">
        <v>46741</v>
      </c>
      <c r="D115" s="71" t="s">
        <v>20</v>
      </c>
      <c r="E115" s="74" t="s">
        <v>348</v>
      </c>
    </row>
    <row r="116" spans="1:11" s="18" customFormat="1" ht="72.75" customHeight="1">
      <c r="A116" s="71" t="s">
        <v>208</v>
      </c>
      <c r="B116" s="73" t="s">
        <v>134</v>
      </c>
      <c r="C116" s="76">
        <v>46752</v>
      </c>
      <c r="D116" s="71" t="s">
        <v>20</v>
      </c>
      <c r="E116" s="74" t="s">
        <v>102</v>
      </c>
    </row>
    <row r="117" spans="1:11" s="18" customFormat="1" ht="72.75" customHeight="1">
      <c r="A117" s="71" t="s">
        <v>64</v>
      </c>
      <c r="B117" s="73" t="s">
        <v>209</v>
      </c>
      <c r="C117" s="71" t="s">
        <v>96</v>
      </c>
      <c r="D117" s="71"/>
      <c r="E117" s="74"/>
    </row>
    <row r="118" spans="1:11" ht="58.5" customHeight="1">
      <c r="A118" s="71" t="s">
        <v>210</v>
      </c>
      <c r="B118" s="73" t="s">
        <v>211</v>
      </c>
      <c r="C118" s="71" t="s">
        <v>96</v>
      </c>
      <c r="D118" s="71"/>
      <c r="E118" s="71"/>
    </row>
    <row r="119" spans="1:11" s="18" customFormat="1" ht="72" customHeight="1">
      <c r="A119" s="71" t="s">
        <v>212</v>
      </c>
      <c r="B119" s="75" t="s">
        <v>213</v>
      </c>
      <c r="C119" s="76">
        <v>45687</v>
      </c>
      <c r="D119" s="71" t="s">
        <v>20</v>
      </c>
      <c r="E119" s="76" t="s">
        <v>407</v>
      </c>
    </row>
    <row r="120" spans="1:11" s="18" customFormat="1" ht="72" customHeight="1">
      <c r="A120" s="71" t="s">
        <v>214</v>
      </c>
      <c r="B120" s="75" t="s">
        <v>215</v>
      </c>
      <c r="C120" s="76">
        <v>45746</v>
      </c>
      <c r="D120" s="71" t="s">
        <v>20</v>
      </c>
      <c r="E120" s="76" t="s">
        <v>216</v>
      </c>
    </row>
    <row r="121" spans="1:11" s="18" customFormat="1" ht="72" customHeight="1">
      <c r="A121" s="71" t="s">
        <v>217</v>
      </c>
      <c r="B121" s="75" t="s">
        <v>218</v>
      </c>
      <c r="C121" s="76">
        <v>45762</v>
      </c>
      <c r="D121" s="71" t="s">
        <v>20</v>
      </c>
      <c r="E121" s="74" t="s">
        <v>102</v>
      </c>
    </row>
    <row r="122" spans="1:11" s="18" customFormat="1" ht="72" customHeight="1">
      <c r="A122" s="71" t="s">
        <v>219</v>
      </c>
      <c r="B122" s="75" t="s">
        <v>215</v>
      </c>
      <c r="C122" s="76">
        <v>45838</v>
      </c>
      <c r="D122" s="71" t="s">
        <v>20</v>
      </c>
      <c r="E122" s="76" t="s">
        <v>216</v>
      </c>
    </row>
    <row r="123" spans="1:11" s="18" customFormat="1" ht="72" customHeight="1">
      <c r="A123" s="71" t="s">
        <v>220</v>
      </c>
      <c r="B123" s="75" t="s">
        <v>221</v>
      </c>
      <c r="C123" s="76">
        <v>45853</v>
      </c>
      <c r="D123" s="71" t="s">
        <v>20</v>
      </c>
      <c r="E123" s="74" t="s">
        <v>102</v>
      </c>
    </row>
    <row r="124" spans="1:11" s="18" customFormat="1" ht="72" customHeight="1">
      <c r="A124" s="71" t="s">
        <v>222</v>
      </c>
      <c r="B124" s="75" t="s">
        <v>215</v>
      </c>
      <c r="C124" s="76">
        <v>45930</v>
      </c>
      <c r="D124" s="71" t="s">
        <v>20</v>
      </c>
      <c r="E124" s="76" t="s">
        <v>223</v>
      </c>
    </row>
    <row r="125" spans="1:11" s="18" customFormat="1" ht="66" customHeight="1">
      <c r="A125" s="71" t="s">
        <v>224</v>
      </c>
      <c r="B125" s="75" t="s">
        <v>221</v>
      </c>
      <c r="C125" s="76">
        <v>45945</v>
      </c>
      <c r="D125" s="71" t="s">
        <v>20</v>
      </c>
      <c r="E125" s="74" t="s">
        <v>102</v>
      </c>
    </row>
    <row r="126" spans="1:11" s="18" customFormat="1" ht="72" customHeight="1">
      <c r="A126" s="71" t="s">
        <v>225</v>
      </c>
      <c r="B126" s="75" t="s">
        <v>215</v>
      </c>
      <c r="C126" s="76">
        <v>46021</v>
      </c>
      <c r="D126" s="71" t="s">
        <v>20</v>
      </c>
      <c r="E126" s="76" t="s">
        <v>216</v>
      </c>
    </row>
    <row r="127" spans="1:11" s="18" customFormat="1" ht="69.75" customHeight="1">
      <c r="A127" s="71" t="s">
        <v>226</v>
      </c>
      <c r="B127" s="75" t="s">
        <v>221</v>
      </c>
      <c r="C127" s="76">
        <v>46037</v>
      </c>
      <c r="D127" s="71" t="s">
        <v>20</v>
      </c>
      <c r="E127" s="74" t="s">
        <v>102</v>
      </c>
    </row>
    <row r="128" spans="1:11" s="18" customFormat="1" ht="54.75" customHeight="1">
      <c r="A128" s="71" t="s">
        <v>227</v>
      </c>
      <c r="B128" s="73" t="s">
        <v>228</v>
      </c>
      <c r="C128" s="71" t="s">
        <v>96</v>
      </c>
      <c r="D128" s="71"/>
      <c r="E128" s="74"/>
    </row>
    <row r="129" spans="1:5" s="18" customFormat="1" ht="72" customHeight="1">
      <c r="A129" s="71" t="s">
        <v>229</v>
      </c>
      <c r="B129" s="75" t="s">
        <v>213</v>
      </c>
      <c r="C129" s="76">
        <v>46052</v>
      </c>
      <c r="D129" s="71" t="s">
        <v>20</v>
      </c>
      <c r="E129" s="76" t="s">
        <v>407</v>
      </c>
    </row>
    <row r="130" spans="1:5" s="18" customFormat="1" ht="72" customHeight="1">
      <c r="A130" s="71" t="s">
        <v>230</v>
      </c>
      <c r="B130" s="75" t="s">
        <v>215</v>
      </c>
      <c r="C130" s="76">
        <v>46111</v>
      </c>
      <c r="D130" s="71" t="s">
        <v>20</v>
      </c>
      <c r="E130" s="76" t="s">
        <v>216</v>
      </c>
    </row>
    <row r="131" spans="1:5" s="18" customFormat="1" ht="72" customHeight="1">
      <c r="A131" s="71" t="s">
        <v>231</v>
      </c>
      <c r="B131" s="75" t="s">
        <v>218</v>
      </c>
      <c r="C131" s="76">
        <v>46127</v>
      </c>
      <c r="D131" s="71" t="s">
        <v>20</v>
      </c>
      <c r="E131" s="74" t="s">
        <v>102</v>
      </c>
    </row>
    <row r="132" spans="1:5" s="18" customFormat="1" ht="72" customHeight="1">
      <c r="A132" s="71" t="s">
        <v>232</v>
      </c>
      <c r="B132" s="75" t="s">
        <v>215</v>
      </c>
      <c r="C132" s="76">
        <v>46203</v>
      </c>
      <c r="D132" s="71" t="s">
        <v>20</v>
      </c>
      <c r="E132" s="76" t="s">
        <v>216</v>
      </c>
    </row>
    <row r="133" spans="1:5" s="18" customFormat="1" ht="72" customHeight="1">
      <c r="A133" s="71" t="s">
        <v>233</v>
      </c>
      <c r="B133" s="75" t="s">
        <v>221</v>
      </c>
      <c r="C133" s="76">
        <v>46218</v>
      </c>
      <c r="D133" s="71" t="s">
        <v>20</v>
      </c>
      <c r="E133" s="74" t="s">
        <v>102</v>
      </c>
    </row>
    <row r="134" spans="1:5" s="18" customFormat="1" ht="72" customHeight="1">
      <c r="A134" s="71" t="s">
        <v>234</v>
      </c>
      <c r="B134" s="75" t="s">
        <v>215</v>
      </c>
      <c r="C134" s="76">
        <v>46295</v>
      </c>
      <c r="D134" s="71" t="s">
        <v>20</v>
      </c>
      <c r="E134" s="76" t="s">
        <v>223</v>
      </c>
    </row>
    <row r="135" spans="1:5" s="18" customFormat="1" ht="66" customHeight="1">
      <c r="A135" s="71" t="s">
        <v>235</v>
      </c>
      <c r="B135" s="75" t="s">
        <v>221</v>
      </c>
      <c r="C135" s="76">
        <v>46310</v>
      </c>
      <c r="D135" s="71" t="s">
        <v>20</v>
      </c>
      <c r="E135" s="74" t="s">
        <v>102</v>
      </c>
    </row>
    <row r="136" spans="1:5" s="18" customFormat="1" ht="72" customHeight="1">
      <c r="A136" s="71" t="s">
        <v>236</v>
      </c>
      <c r="B136" s="75" t="s">
        <v>215</v>
      </c>
      <c r="C136" s="76">
        <v>46386</v>
      </c>
      <c r="D136" s="71" t="s">
        <v>20</v>
      </c>
      <c r="E136" s="76" t="s">
        <v>216</v>
      </c>
    </row>
    <row r="137" spans="1:5" s="18" customFormat="1" ht="72" customHeight="1">
      <c r="A137" s="71" t="s">
        <v>237</v>
      </c>
      <c r="B137" s="75" t="s">
        <v>221</v>
      </c>
      <c r="C137" s="76">
        <v>46402</v>
      </c>
      <c r="D137" s="71" t="s">
        <v>20</v>
      </c>
      <c r="E137" s="74" t="s">
        <v>102</v>
      </c>
    </row>
    <row r="138" spans="1:5" s="18" customFormat="1" ht="72" customHeight="1">
      <c r="A138" s="71" t="s">
        <v>238</v>
      </c>
      <c r="B138" s="73" t="s">
        <v>239</v>
      </c>
      <c r="C138" s="71" t="s">
        <v>96</v>
      </c>
      <c r="D138" s="71"/>
      <c r="E138" s="74"/>
    </row>
    <row r="139" spans="1:5" s="18" customFormat="1" ht="72" customHeight="1">
      <c r="A139" s="71" t="s">
        <v>240</v>
      </c>
      <c r="B139" s="75" t="s">
        <v>213</v>
      </c>
      <c r="C139" s="76">
        <v>46417</v>
      </c>
      <c r="D139" s="71" t="s">
        <v>20</v>
      </c>
      <c r="E139" s="76" t="s">
        <v>407</v>
      </c>
    </row>
    <row r="140" spans="1:5" s="18" customFormat="1" ht="72" customHeight="1">
      <c r="A140" s="71" t="s">
        <v>241</v>
      </c>
      <c r="B140" s="75" t="s">
        <v>215</v>
      </c>
      <c r="C140" s="76">
        <v>46476</v>
      </c>
      <c r="D140" s="71" t="s">
        <v>20</v>
      </c>
      <c r="E140" s="76" t="s">
        <v>216</v>
      </c>
    </row>
    <row r="141" spans="1:5" s="18" customFormat="1" ht="72" customHeight="1">
      <c r="A141" s="71" t="s">
        <v>242</v>
      </c>
      <c r="B141" s="75" t="s">
        <v>218</v>
      </c>
      <c r="C141" s="76">
        <v>46492</v>
      </c>
      <c r="D141" s="71" t="s">
        <v>20</v>
      </c>
      <c r="E141" s="74" t="s">
        <v>102</v>
      </c>
    </row>
    <row r="142" spans="1:5" s="18" customFormat="1" ht="72" customHeight="1">
      <c r="A142" s="71" t="s">
        <v>243</v>
      </c>
      <c r="B142" s="75" t="s">
        <v>215</v>
      </c>
      <c r="C142" s="76">
        <v>46568</v>
      </c>
      <c r="D142" s="71" t="s">
        <v>20</v>
      </c>
      <c r="E142" s="76" t="s">
        <v>216</v>
      </c>
    </row>
    <row r="143" spans="1:5" s="18" customFormat="1" ht="72" customHeight="1">
      <c r="A143" s="71" t="s">
        <v>244</v>
      </c>
      <c r="B143" s="75" t="s">
        <v>221</v>
      </c>
      <c r="C143" s="76">
        <v>46583</v>
      </c>
      <c r="D143" s="71" t="s">
        <v>20</v>
      </c>
      <c r="E143" s="74" t="s">
        <v>102</v>
      </c>
    </row>
    <row r="144" spans="1:5" s="18" customFormat="1" ht="72" customHeight="1">
      <c r="A144" s="71" t="s">
        <v>245</v>
      </c>
      <c r="B144" s="75" t="s">
        <v>215</v>
      </c>
      <c r="C144" s="76">
        <v>46660</v>
      </c>
      <c r="D144" s="71" t="s">
        <v>20</v>
      </c>
      <c r="E144" s="76" t="s">
        <v>223</v>
      </c>
    </row>
    <row r="145" spans="1:15" s="18" customFormat="1" ht="66" customHeight="1">
      <c r="A145" s="71" t="s">
        <v>246</v>
      </c>
      <c r="B145" s="75" t="s">
        <v>221</v>
      </c>
      <c r="C145" s="76">
        <v>46675</v>
      </c>
      <c r="D145" s="71" t="s">
        <v>20</v>
      </c>
      <c r="E145" s="74" t="s">
        <v>102</v>
      </c>
    </row>
    <row r="146" spans="1:15" s="18" customFormat="1" ht="72" customHeight="1">
      <c r="A146" s="71" t="s">
        <v>247</v>
      </c>
      <c r="B146" s="75" t="s">
        <v>215</v>
      </c>
      <c r="C146" s="76">
        <v>46751</v>
      </c>
      <c r="D146" s="71" t="s">
        <v>20</v>
      </c>
      <c r="E146" s="76" t="s">
        <v>216</v>
      </c>
      <c r="L146" s="58" t="s">
        <v>56</v>
      </c>
    </row>
    <row r="147" spans="1:15" s="18" customFormat="1" ht="72" customHeight="1">
      <c r="A147" s="71" t="s">
        <v>248</v>
      </c>
      <c r="B147" s="75" t="s">
        <v>221</v>
      </c>
      <c r="C147" s="76">
        <v>46752</v>
      </c>
      <c r="D147" s="71" t="s">
        <v>20</v>
      </c>
      <c r="E147" s="74" t="s">
        <v>102</v>
      </c>
    </row>
    <row r="148" spans="1:15" s="18" customFormat="1" ht="51" hidden="1" customHeight="1">
      <c r="A148" s="90" t="s">
        <v>67</v>
      </c>
      <c r="B148" s="91" t="s">
        <v>72</v>
      </c>
      <c r="C148" s="90" t="s">
        <v>96</v>
      </c>
      <c r="D148" s="90"/>
      <c r="E148" s="92"/>
    </row>
    <row r="149" spans="1:15" s="18" customFormat="1" ht="37.5" hidden="1" customHeight="1">
      <c r="A149" s="90" t="s">
        <v>249</v>
      </c>
      <c r="B149" s="91" t="s">
        <v>250</v>
      </c>
      <c r="C149" s="90" t="s">
        <v>96</v>
      </c>
      <c r="D149" s="90"/>
      <c r="E149" s="92"/>
    </row>
    <row r="150" spans="1:15" s="18" customFormat="1" ht="68.25" hidden="1" customHeight="1">
      <c r="A150" s="90" t="s">
        <v>251</v>
      </c>
      <c r="B150" s="91" t="s">
        <v>252</v>
      </c>
      <c r="C150" s="93">
        <v>46011</v>
      </c>
      <c r="D150" s="90" t="s">
        <v>20</v>
      </c>
      <c r="E150" s="90" t="s">
        <v>253</v>
      </c>
      <c r="O150" s="58" t="s">
        <v>57</v>
      </c>
    </row>
    <row r="151" spans="1:15" s="18" customFormat="1" ht="72" hidden="1" customHeight="1">
      <c r="A151" s="90" t="s">
        <v>254</v>
      </c>
      <c r="B151" s="91" t="s">
        <v>334</v>
      </c>
      <c r="C151" s="93">
        <v>46016</v>
      </c>
      <c r="D151" s="90" t="s">
        <v>20</v>
      </c>
      <c r="E151" s="92" t="s">
        <v>102</v>
      </c>
    </row>
    <row r="152" spans="1:15" s="18" customFormat="1" ht="72" hidden="1" customHeight="1">
      <c r="A152" s="90" t="s">
        <v>255</v>
      </c>
      <c r="B152" s="91" t="s">
        <v>256</v>
      </c>
      <c r="C152" s="90" t="s">
        <v>96</v>
      </c>
      <c r="D152" s="90"/>
      <c r="E152" s="92"/>
    </row>
    <row r="153" spans="1:15" s="18" customFormat="1" ht="72" hidden="1" customHeight="1">
      <c r="A153" s="90" t="s">
        <v>257</v>
      </c>
      <c r="B153" s="91" t="s">
        <v>252</v>
      </c>
      <c r="C153" s="93">
        <v>46376</v>
      </c>
      <c r="D153" s="90" t="s">
        <v>20</v>
      </c>
      <c r="E153" s="90" t="s">
        <v>253</v>
      </c>
    </row>
    <row r="154" spans="1:15" s="18" customFormat="1" ht="72" hidden="1" customHeight="1">
      <c r="A154" s="90" t="s">
        <v>258</v>
      </c>
      <c r="B154" s="91" t="s">
        <v>335</v>
      </c>
      <c r="C154" s="93">
        <v>46381</v>
      </c>
      <c r="D154" s="90" t="s">
        <v>20</v>
      </c>
      <c r="E154" s="92" t="s">
        <v>102</v>
      </c>
    </row>
    <row r="155" spans="1:15" s="18" customFormat="1" ht="45.75" hidden="1" customHeight="1">
      <c r="A155" s="90" t="s">
        <v>259</v>
      </c>
      <c r="B155" s="91" t="s">
        <v>260</v>
      </c>
      <c r="C155" s="90" t="s">
        <v>96</v>
      </c>
      <c r="D155" s="90"/>
      <c r="E155" s="92"/>
    </row>
    <row r="156" spans="1:15" s="18" customFormat="1" ht="66" hidden="1" customHeight="1">
      <c r="A156" s="90" t="s">
        <v>261</v>
      </c>
      <c r="B156" s="91" t="s">
        <v>252</v>
      </c>
      <c r="C156" s="93">
        <v>46741</v>
      </c>
      <c r="D156" s="90" t="s">
        <v>20</v>
      </c>
      <c r="E156" s="90" t="s">
        <v>253</v>
      </c>
    </row>
    <row r="157" spans="1:15" s="18" customFormat="1" ht="72" hidden="1" customHeight="1">
      <c r="A157" s="90" t="s">
        <v>262</v>
      </c>
      <c r="B157" s="91" t="s">
        <v>336</v>
      </c>
      <c r="C157" s="93">
        <v>46746</v>
      </c>
      <c r="D157" s="90" t="s">
        <v>20</v>
      </c>
      <c r="E157" s="92" t="s">
        <v>102</v>
      </c>
      <c r="L157" s="58" t="s">
        <v>56</v>
      </c>
    </row>
    <row r="158" spans="1:15" s="18" customFormat="1" ht="69.75" customHeight="1">
      <c r="A158" s="71" t="s">
        <v>67</v>
      </c>
      <c r="B158" s="73" t="s">
        <v>76</v>
      </c>
      <c r="C158" s="71" t="s">
        <v>96</v>
      </c>
      <c r="D158" s="71"/>
      <c r="E158" s="74"/>
      <c r="L158" s="58"/>
    </row>
    <row r="159" spans="1:15" ht="65.25" customHeight="1">
      <c r="A159" s="71" t="s">
        <v>249</v>
      </c>
      <c r="B159" s="73" t="s">
        <v>264</v>
      </c>
      <c r="C159" s="71" t="s">
        <v>96</v>
      </c>
      <c r="D159" s="71"/>
      <c r="E159" s="78"/>
      <c r="O159" s="58" t="s">
        <v>57</v>
      </c>
    </row>
    <row r="160" spans="1:15" ht="66" customHeight="1">
      <c r="A160" s="71" t="s">
        <v>251</v>
      </c>
      <c r="B160" s="75" t="s">
        <v>266</v>
      </c>
      <c r="C160" s="76">
        <v>45736</v>
      </c>
      <c r="D160" s="71" t="s">
        <v>20</v>
      </c>
      <c r="E160" s="79" t="s">
        <v>267</v>
      </c>
    </row>
    <row r="161" spans="1:15" ht="66" customHeight="1">
      <c r="A161" s="71" t="s">
        <v>254</v>
      </c>
      <c r="B161" s="75" t="s">
        <v>134</v>
      </c>
      <c r="C161" s="76">
        <v>45755</v>
      </c>
      <c r="D161" s="71" t="s">
        <v>20</v>
      </c>
      <c r="E161" s="79" t="s">
        <v>269</v>
      </c>
    </row>
    <row r="162" spans="1:15" ht="66" customHeight="1">
      <c r="A162" s="71" t="s">
        <v>367</v>
      </c>
      <c r="B162" s="75" t="s">
        <v>266</v>
      </c>
      <c r="C162" s="76">
        <v>45828</v>
      </c>
      <c r="D162" s="71" t="s">
        <v>20</v>
      </c>
      <c r="E162" s="79" t="s">
        <v>267</v>
      </c>
    </row>
    <row r="163" spans="1:15" ht="66" customHeight="1">
      <c r="A163" s="71" t="s">
        <v>368</v>
      </c>
      <c r="B163" s="75" t="s">
        <v>134</v>
      </c>
      <c r="C163" s="76">
        <v>45847</v>
      </c>
      <c r="D163" s="71" t="s">
        <v>20</v>
      </c>
      <c r="E163" s="79" t="s">
        <v>269</v>
      </c>
    </row>
    <row r="164" spans="1:15" ht="66" customHeight="1">
      <c r="A164" s="71" t="s">
        <v>369</v>
      </c>
      <c r="B164" s="75" t="s">
        <v>266</v>
      </c>
      <c r="C164" s="76">
        <v>45919</v>
      </c>
      <c r="D164" s="71" t="s">
        <v>20</v>
      </c>
      <c r="E164" s="79" t="s">
        <v>267</v>
      </c>
    </row>
    <row r="165" spans="1:15" ht="66" customHeight="1">
      <c r="A165" s="71" t="s">
        <v>370</v>
      </c>
      <c r="B165" s="75" t="s">
        <v>134</v>
      </c>
      <c r="C165" s="76">
        <v>45938</v>
      </c>
      <c r="D165" s="71" t="s">
        <v>20</v>
      </c>
      <c r="E165" s="79" t="s">
        <v>269</v>
      </c>
      <c r="O165" s="58" t="s">
        <v>57</v>
      </c>
    </row>
    <row r="166" spans="1:15" ht="66" customHeight="1">
      <c r="A166" s="71" t="s">
        <v>371</v>
      </c>
      <c r="B166" s="75" t="s">
        <v>266</v>
      </c>
      <c r="C166" s="76">
        <v>46010</v>
      </c>
      <c r="D166" s="71" t="s">
        <v>20</v>
      </c>
      <c r="E166" s="79" t="s">
        <v>267</v>
      </c>
      <c r="L166" s="58" t="s">
        <v>56</v>
      </c>
    </row>
    <row r="167" spans="1:15" ht="66" customHeight="1">
      <c r="A167" s="71" t="s">
        <v>372</v>
      </c>
      <c r="B167" s="75" t="s">
        <v>134</v>
      </c>
      <c r="C167" s="76">
        <v>46022</v>
      </c>
      <c r="D167" s="71" t="s">
        <v>20</v>
      </c>
      <c r="E167" s="79" t="s">
        <v>269</v>
      </c>
    </row>
    <row r="168" spans="1:15" ht="66" customHeight="1">
      <c r="A168" s="71" t="s">
        <v>255</v>
      </c>
      <c r="B168" s="73" t="s">
        <v>277</v>
      </c>
      <c r="C168" s="71" t="s">
        <v>96</v>
      </c>
      <c r="D168" s="71"/>
      <c r="E168" s="79"/>
    </row>
    <row r="169" spans="1:15" ht="66" customHeight="1">
      <c r="A169" s="71" t="s">
        <v>257</v>
      </c>
      <c r="B169" s="75" t="s">
        <v>266</v>
      </c>
      <c r="C169" s="76">
        <v>46101</v>
      </c>
      <c r="D169" s="71" t="s">
        <v>20</v>
      </c>
      <c r="E169" s="79" t="s">
        <v>267</v>
      </c>
    </row>
    <row r="170" spans="1:15" ht="66" customHeight="1">
      <c r="A170" s="71" t="s">
        <v>258</v>
      </c>
      <c r="B170" s="75" t="s">
        <v>134</v>
      </c>
      <c r="C170" s="76">
        <v>46120</v>
      </c>
      <c r="D170" s="71" t="s">
        <v>20</v>
      </c>
      <c r="E170" s="79" t="s">
        <v>269</v>
      </c>
    </row>
    <row r="171" spans="1:15" ht="66" customHeight="1">
      <c r="A171" s="71" t="s">
        <v>373</v>
      </c>
      <c r="B171" s="75" t="s">
        <v>266</v>
      </c>
      <c r="C171" s="76">
        <v>46193</v>
      </c>
      <c r="D171" s="71" t="s">
        <v>20</v>
      </c>
      <c r="E171" s="79" t="s">
        <v>267</v>
      </c>
    </row>
    <row r="172" spans="1:15" ht="66" customHeight="1">
      <c r="A172" s="71" t="s">
        <v>374</v>
      </c>
      <c r="B172" s="75" t="s">
        <v>134</v>
      </c>
      <c r="C172" s="76">
        <v>46212</v>
      </c>
      <c r="D172" s="71" t="s">
        <v>20</v>
      </c>
      <c r="E172" s="79" t="s">
        <v>269</v>
      </c>
    </row>
    <row r="173" spans="1:15" ht="66" customHeight="1">
      <c r="A173" s="71" t="s">
        <v>375</v>
      </c>
      <c r="B173" s="75" t="s">
        <v>266</v>
      </c>
      <c r="C173" s="76">
        <v>46284</v>
      </c>
      <c r="D173" s="71" t="s">
        <v>20</v>
      </c>
      <c r="E173" s="79" t="s">
        <v>267</v>
      </c>
    </row>
    <row r="174" spans="1:15" ht="66" customHeight="1">
      <c r="A174" s="71" t="s">
        <v>376</v>
      </c>
      <c r="B174" s="75" t="s">
        <v>134</v>
      </c>
      <c r="C174" s="76">
        <v>46303</v>
      </c>
      <c r="D174" s="71" t="s">
        <v>20</v>
      </c>
      <c r="E174" s="79" t="s">
        <v>269</v>
      </c>
    </row>
    <row r="175" spans="1:15" ht="66" customHeight="1">
      <c r="A175" s="71" t="s">
        <v>377</v>
      </c>
      <c r="B175" s="75" t="s">
        <v>266</v>
      </c>
      <c r="C175" s="76">
        <v>46375</v>
      </c>
      <c r="D175" s="71" t="s">
        <v>20</v>
      </c>
      <c r="E175" s="79" t="s">
        <v>267</v>
      </c>
    </row>
    <row r="176" spans="1:15" ht="66" customHeight="1">
      <c r="A176" s="71" t="s">
        <v>378</v>
      </c>
      <c r="B176" s="75" t="s">
        <v>134</v>
      </c>
      <c r="C176" s="76">
        <v>46387</v>
      </c>
      <c r="D176" s="71" t="s">
        <v>20</v>
      </c>
      <c r="E176" s="79" t="s">
        <v>269</v>
      </c>
    </row>
    <row r="177" spans="1:10" ht="66" customHeight="1">
      <c r="A177" s="76" t="s">
        <v>259</v>
      </c>
      <c r="B177" s="73" t="s">
        <v>287</v>
      </c>
      <c r="C177" s="71" t="s">
        <v>96</v>
      </c>
      <c r="D177" s="71"/>
      <c r="E177" s="79"/>
    </row>
    <row r="178" spans="1:10" ht="66" customHeight="1">
      <c r="A178" s="71" t="s">
        <v>261</v>
      </c>
      <c r="B178" s="75" t="s">
        <v>266</v>
      </c>
      <c r="C178" s="76">
        <v>46466</v>
      </c>
      <c r="D178" s="71" t="s">
        <v>20</v>
      </c>
      <c r="E178" s="79" t="s">
        <v>267</v>
      </c>
    </row>
    <row r="179" spans="1:10" ht="66" customHeight="1">
      <c r="A179" s="71" t="s">
        <v>262</v>
      </c>
      <c r="B179" s="75" t="s">
        <v>134</v>
      </c>
      <c r="C179" s="76">
        <v>46485</v>
      </c>
      <c r="D179" s="71" t="s">
        <v>20</v>
      </c>
      <c r="E179" s="79" t="s">
        <v>269</v>
      </c>
    </row>
    <row r="180" spans="1:10" ht="66" customHeight="1">
      <c r="A180" s="71" t="s">
        <v>379</v>
      </c>
      <c r="B180" s="75" t="s">
        <v>266</v>
      </c>
      <c r="C180" s="76">
        <v>46558</v>
      </c>
      <c r="D180" s="71" t="s">
        <v>20</v>
      </c>
      <c r="E180" s="79" t="s">
        <v>267</v>
      </c>
    </row>
    <row r="181" spans="1:10" ht="66" customHeight="1">
      <c r="A181" s="71" t="s">
        <v>380</v>
      </c>
      <c r="B181" s="75" t="s">
        <v>134</v>
      </c>
      <c r="C181" s="76">
        <v>46577</v>
      </c>
      <c r="D181" s="71" t="s">
        <v>20</v>
      </c>
      <c r="E181" s="79" t="s">
        <v>269</v>
      </c>
    </row>
    <row r="182" spans="1:10" ht="66" customHeight="1">
      <c r="A182" s="71" t="s">
        <v>381</v>
      </c>
      <c r="B182" s="75" t="s">
        <v>266</v>
      </c>
      <c r="C182" s="76">
        <v>46649</v>
      </c>
      <c r="D182" s="71" t="s">
        <v>20</v>
      </c>
      <c r="E182" s="79" t="s">
        <v>267</v>
      </c>
    </row>
    <row r="183" spans="1:10" ht="66" customHeight="1">
      <c r="A183" s="71" t="s">
        <v>382</v>
      </c>
      <c r="B183" s="75" t="s">
        <v>134</v>
      </c>
      <c r="C183" s="76">
        <v>46668</v>
      </c>
      <c r="D183" s="71" t="s">
        <v>20</v>
      </c>
      <c r="E183" s="79" t="s">
        <v>269</v>
      </c>
    </row>
    <row r="184" spans="1:10" ht="66" customHeight="1">
      <c r="A184" s="71" t="s">
        <v>383</v>
      </c>
      <c r="B184" s="75" t="s">
        <v>266</v>
      </c>
      <c r="C184" s="76">
        <v>46740</v>
      </c>
      <c r="D184" s="71" t="s">
        <v>20</v>
      </c>
      <c r="E184" s="79" t="s">
        <v>267</v>
      </c>
      <c r="J184" s="58" t="s">
        <v>56</v>
      </c>
    </row>
    <row r="185" spans="1:10" ht="66" customHeight="1">
      <c r="A185" s="71" t="s">
        <v>384</v>
      </c>
      <c r="B185" s="75" t="s">
        <v>134</v>
      </c>
      <c r="C185" s="76">
        <v>46752</v>
      </c>
      <c r="D185" s="71" t="s">
        <v>20</v>
      </c>
      <c r="E185" s="79" t="s">
        <v>269</v>
      </c>
    </row>
    <row r="186" spans="1:10" ht="48.75" customHeight="1">
      <c r="A186" s="72" t="s">
        <v>71</v>
      </c>
      <c r="B186" s="73" t="s">
        <v>296</v>
      </c>
      <c r="C186" s="71" t="s">
        <v>96</v>
      </c>
      <c r="D186" s="71"/>
      <c r="E186" s="79"/>
    </row>
    <row r="187" spans="1:10" ht="54.75" customHeight="1">
      <c r="A187" s="72" t="s">
        <v>263</v>
      </c>
      <c r="B187" s="73" t="s">
        <v>298</v>
      </c>
      <c r="C187" s="71" t="s">
        <v>96</v>
      </c>
      <c r="D187" s="71"/>
      <c r="E187" s="78"/>
    </row>
    <row r="188" spans="1:10" ht="66.75" customHeight="1">
      <c r="A188" s="71" t="s">
        <v>265</v>
      </c>
      <c r="B188" s="75" t="s">
        <v>300</v>
      </c>
      <c r="C188" s="76">
        <v>45731</v>
      </c>
      <c r="D188" s="71" t="s">
        <v>301</v>
      </c>
      <c r="E188" s="79" t="s">
        <v>267</v>
      </c>
    </row>
    <row r="189" spans="1:10" ht="37.5" customHeight="1">
      <c r="A189" s="71" t="s">
        <v>268</v>
      </c>
      <c r="B189" s="75" t="s">
        <v>134</v>
      </c>
      <c r="C189" s="76">
        <v>45746</v>
      </c>
      <c r="D189" s="71" t="s">
        <v>301</v>
      </c>
      <c r="E189" s="71" t="s">
        <v>269</v>
      </c>
    </row>
    <row r="190" spans="1:10" ht="66.75" customHeight="1">
      <c r="A190" s="71" t="s">
        <v>270</v>
      </c>
      <c r="B190" s="75" t="s">
        <v>300</v>
      </c>
      <c r="C190" s="76">
        <v>45823</v>
      </c>
      <c r="D190" s="71" t="s">
        <v>301</v>
      </c>
      <c r="E190" s="71" t="s">
        <v>267</v>
      </c>
    </row>
    <row r="191" spans="1:10" ht="37.5" customHeight="1">
      <c r="A191" s="71" t="s">
        <v>271</v>
      </c>
      <c r="B191" s="75" t="s">
        <v>134</v>
      </c>
      <c r="C191" s="76">
        <v>45838</v>
      </c>
      <c r="D191" s="71" t="s">
        <v>301</v>
      </c>
      <c r="E191" s="79" t="s">
        <v>269</v>
      </c>
    </row>
    <row r="192" spans="1:10" ht="66.75" customHeight="1">
      <c r="A192" s="71" t="s">
        <v>272</v>
      </c>
      <c r="B192" s="75" t="s">
        <v>300</v>
      </c>
      <c r="C192" s="76">
        <v>45945</v>
      </c>
      <c r="D192" s="71" t="s">
        <v>301</v>
      </c>
      <c r="E192" s="79" t="s">
        <v>267</v>
      </c>
    </row>
    <row r="193" spans="1:15" ht="37.5" customHeight="1">
      <c r="A193" s="71" t="s">
        <v>273</v>
      </c>
      <c r="B193" s="75" t="s">
        <v>134</v>
      </c>
      <c r="C193" s="76">
        <v>45960</v>
      </c>
      <c r="D193" s="71" t="s">
        <v>301</v>
      </c>
      <c r="E193" s="79" t="s">
        <v>269</v>
      </c>
    </row>
    <row r="194" spans="1:15" ht="66.75" customHeight="1">
      <c r="A194" s="71" t="s">
        <v>274</v>
      </c>
      <c r="B194" s="75" t="s">
        <v>300</v>
      </c>
      <c r="C194" s="76">
        <v>46006</v>
      </c>
      <c r="D194" s="71" t="s">
        <v>301</v>
      </c>
      <c r="E194" s="79" t="s">
        <v>267</v>
      </c>
      <c r="J194" s="58" t="s">
        <v>56</v>
      </c>
    </row>
    <row r="195" spans="1:15" ht="37.5" customHeight="1">
      <c r="A195" s="71" t="s">
        <v>275</v>
      </c>
      <c r="B195" s="75" t="s">
        <v>134</v>
      </c>
      <c r="C195" s="76">
        <v>46021</v>
      </c>
      <c r="D195" s="71" t="s">
        <v>301</v>
      </c>
      <c r="E195" s="79" t="s">
        <v>269</v>
      </c>
    </row>
    <row r="196" spans="1:15" ht="201" customHeight="1">
      <c r="A196" s="71" t="s">
        <v>385</v>
      </c>
      <c r="B196" s="75" t="s">
        <v>360</v>
      </c>
      <c r="C196" s="76">
        <v>46022</v>
      </c>
      <c r="D196" s="71" t="s">
        <v>301</v>
      </c>
      <c r="E196" s="79" t="s">
        <v>307</v>
      </c>
    </row>
    <row r="197" spans="1:15" ht="54" customHeight="1">
      <c r="A197" s="72" t="s">
        <v>276</v>
      </c>
      <c r="B197" s="73" t="s">
        <v>309</v>
      </c>
      <c r="C197" s="71" t="s">
        <v>96</v>
      </c>
      <c r="D197" s="71"/>
      <c r="E197" s="79"/>
    </row>
    <row r="198" spans="1:15" ht="66.75" customHeight="1">
      <c r="A198" s="71" t="s">
        <v>278</v>
      </c>
      <c r="B198" s="75" t="s">
        <v>300</v>
      </c>
      <c r="C198" s="76">
        <v>46096</v>
      </c>
      <c r="D198" s="71" t="s">
        <v>301</v>
      </c>
      <c r="E198" s="79" t="s">
        <v>267</v>
      </c>
    </row>
    <row r="199" spans="1:15" ht="37.5" customHeight="1">
      <c r="A199" s="71" t="s">
        <v>279</v>
      </c>
      <c r="B199" s="75" t="s">
        <v>134</v>
      </c>
      <c r="C199" s="76">
        <v>46111</v>
      </c>
      <c r="D199" s="71" t="s">
        <v>301</v>
      </c>
      <c r="E199" s="71" t="s">
        <v>269</v>
      </c>
    </row>
    <row r="200" spans="1:15" ht="69" customHeight="1">
      <c r="A200" s="71" t="s">
        <v>280</v>
      </c>
      <c r="B200" s="75" t="s">
        <v>300</v>
      </c>
      <c r="C200" s="76">
        <v>46188</v>
      </c>
      <c r="D200" s="71" t="s">
        <v>301</v>
      </c>
      <c r="E200" s="71" t="s">
        <v>267</v>
      </c>
    </row>
    <row r="201" spans="1:15" ht="37.5" customHeight="1">
      <c r="A201" s="71" t="s">
        <v>281</v>
      </c>
      <c r="B201" s="75" t="s">
        <v>134</v>
      </c>
      <c r="C201" s="76">
        <v>46203</v>
      </c>
      <c r="D201" s="71" t="s">
        <v>301</v>
      </c>
      <c r="E201" s="79" t="s">
        <v>269</v>
      </c>
    </row>
    <row r="202" spans="1:15" ht="69" customHeight="1">
      <c r="A202" s="71" t="s">
        <v>282</v>
      </c>
      <c r="B202" s="75" t="s">
        <v>300</v>
      </c>
      <c r="C202" s="76">
        <v>46310</v>
      </c>
      <c r="D202" s="71" t="s">
        <v>301</v>
      </c>
      <c r="E202" s="79" t="s">
        <v>267</v>
      </c>
    </row>
    <row r="203" spans="1:15" ht="37.5" customHeight="1">
      <c r="A203" s="71" t="s">
        <v>283</v>
      </c>
      <c r="B203" s="75" t="s">
        <v>134</v>
      </c>
      <c r="C203" s="76">
        <v>46325</v>
      </c>
      <c r="D203" s="71" t="s">
        <v>301</v>
      </c>
      <c r="E203" s="79" t="s">
        <v>269</v>
      </c>
    </row>
    <row r="204" spans="1:15" ht="66.75" customHeight="1">
      <c r="A204" s="71" t="s">
        <v>284</v>
      </c>
      <c r="B204" s="75" t="s">
        <v>300</v>
      </c>
      <c r="C204" s="76">
        <v>46371</v>
      </c>
      <c r="D204" s="71" t="s">
        <v>301</v>
      </c>
      <c r="E204" s="79" t="s">
        <v>267</v>
      </c>
      <c r="J204" s="58" t="s">
        <v>56</v>
      </c>
    </row>
    <row r="205" spans="1:15" ht="37.5" customHeight="1">
      <c r="A205" s="71" t="s">
        <v>285</v>
      </c>
      <c r="B205" s="75" t="s">
        <v>134</v>
      </c>
      <c r="C205" s="76">
        <v>46386</v>
      </c>
      <c r="D205" s="71" t="s">
        <v>301</v>
      </c>
      <c r="E205" s="79" t="s">
        <v>269</v>
      </c>
    </row>
    <row r="206" spans="1:15" ht="192.75" customHeight="1">
      <c r="A206" s="71" t="s">
        <v>386</v>
      </c>
      <c r="B206" s="75" t="s">
        <v>361</v>
      </c>
      <c r="C206" s="76">
        <v>46387</v>
      </c>
      <c r="D206" s="71" t="s">
        <v>301</v>
      </c>
      <c r="E206" s="79" t="s">
        <v>307</v>
      </c>
      <c r="O206" s="58" t="s">
        <v>57</v>
      </c>
    </row>
    <row r="207" spans="1:15" ht="57.75" customHeight="1">
      <c r="A207" s="72" t="s">
        <v>286</v>
      </c>
      <c r="B207" s="73" t="s">
        <v>317</v>
      </c>
      <c r="C207" s="71" t="s">
        <v>96</v>
      </c>
      <c r="D207" s="71"/>
      <c r="E207" s="79"/>
    </row>
    <row r="208" spans="1:15" ht="76.5" customHeight="1">
      <c r="A208" s="71" t="s">
        <v>288</v>
      </c>
      <c r="B208" s="75" t="s">
        <v>300</v>
      </c>
      <c r="C208" s="76">
        <v>46461</v>
      </c>
      <c r="D208" s="71" t="s">
        <v>301</v>
      </c>
      <c r="E208" s="79" t="s">
        <v>267</v>
      </c>
    </row>
    <row r="209" spans="1:15" ht="37.5" customHeight="1">
      <c r="A209" s="71" t="s">
        <v>289</v>
      </c>
      <c r="B209" s="75" t="s">
        <v>134</v>
      </c>
      <c r="C209" s="76">
        <v>46476</v>
      </c>
      <c r="D209" s="71" t="s">
        <v>301</v>
      </c>
      <c r="E209" s="71" t="s">
        <v>269</v>
      </c>
    </row>
    <row r="210" spans="1:15" ht="69" customHeight="1">
      <c r="A210" s="71" t="s">
        <v>290</v>
      </c>
      <c r="B210" s="75" t="s">
        <v>300</v>
      </c>
      <c r="C210" s="76">
        <v>46553</v>
      </c>
      <c r="D210" s="71" t="s">
        <v>301</v>
      </c>
      <c r="E210" s="71" t="s">
        <v>267</v>
      </c>
    </row>
    <row r="211" spans="1:15" ht="37.5" customHeight="1">
      <c r="A211" s="71" t="s">
        <v>291</v>
      </c>
      <c r="B211" s="75" t="s">
        <v>134</v>
      </c>
      <c r="C211" s="76">
        <v>46568</v>
      </c>
      <c r="D211" s="71" t="s">
        <v>301</v>
      </c>
      <c r="E211" s="79" t="s">
        <v>269</v>
      </c>
    </row>
    <row r="212" spans="1:15" ht="66.75" customHeight="1">
      <c r="A212" s="71" t="s">
        <v>292</v>
      </c>
      <c r="B212" s="75" t="s">
        <v>300</v>
      </c>
      <c r="C212" s="76">
        <v>46675</v>
      </c>
      <c r="D212" s="71" t="s">
        <v>301</v>
      </c>
      <c r="E212" s="79" t="s">
        <v>267</v>
      </c>
    </row>
    <row r="213" spans="1:15" ht="37.5" customHeight="1">
      <c r="A213" s="71" t="s">
        <v>293</v>
      </c>
      <c r="B213" s="75" t="s">
        <v>134</v>
      </c>
      <c r="C213" s="76">
        <v>46690</v>
      </c>
      <c r="D213" s="71" t="s">
        <v>301</v>
      </c>
      <c r="E213" s="79" t="s">
        <v>269</v>
      </c>
      <c r="O213" s="58" t="s">
        <v>57</v>
      </c>
    </row>
    <row r="214" spans="1:15" ht="66.75" customHeight="1">
      <c r="A214" s="71" t="s">
        <v>294</v>
      </c>
      <c r="B214" s="75" t="s">
        <v>300</v>
      </c>
      <c r="C214" s="76">
        <v>46736</v>
      </c>
      <c r="D214" s="71" t="s">
        <v>301</v>
      </c>
      <c r="E214" s="79" t="s">
        <v>267</v>
      </c>
    </row>
    <row r="215" spans="1:15" ht="37.5" customHeight="1">
      <c r="A215" s="71" t="s">
        <v>295</v>
      </c>
      <c r="B215" s="75" t="s">
        <v>134</v>
      </c>
      <c r="C215" s="76">
        <v>46751</v>
      </c>
      <c r="D215" s="71" t="s">
        <v>301</v>
      </c>
      <c r="E215" s="79" t="s">
        <v>269</v>
      </c>
      <c r="J215" s="58" t="s">
        <v>56</v>
      </c>
    </row>
    <row r="216" spans="1:15" ht="200.25" customHeight="1">
      <c r="A216" s="71" t="s">
        <v>387</v>
      </c>
      <c r="B216" s="75" t="s">
        <v>362</v>
      </c>
      <c r="C216" s="76">
        <v>46752</v>
      </c>
      <c r="D216" s="71" t="s">
        <v>301</v>
      </c>
      <c r="E216" s="79" t="s">
        <v>307</v>
      </c>
    </row>
    <row r="217" spans="1:15" ht="72" customHeight="1">
      <c r="A217" s="71" t="s">
        <v>75</v>
      </c>
      <c r="B217" s="73" t="s">
        <v>363</v>
      </c>
      <c r="C217" s="76" t="s">
        <v>96</v>
      </c>
      <c r="D217" s="71"/>
      <c r="E217" s="79"/>
    </row>
    <row r="218" spans="1:15" ht="63" customHeight="1">
      <c r="A218" s="71" t="s">
        <v>297</v>
      </c>
      <c r="B218" s="73" t="s">
        <v>365</v>
      </c>
      <c r="C218" s="71" t="s">
        <v>96</v>
      </c>
      <c r="D218" s="71"/>
      <c r="E218" s="77"/>
    </row>
    <row r="219" spans="1:15" ht="63">
      <c r="A219" s="71" t="s">
        <v>299</v>
      </c>
      <c r="B219" s="75" t="s">
        <v>325</v>
      </c>
      <c r="C219" s="76">
        <v>45819</v>
      </c>
      <c r="D219" s="71" t="s">
        <v>20</v>
      </c>
      <c r="E219" s="79" t="s">
        <v>267</v>
      </c>
    </row>
    <row r="220" spans="1:15" ht="63">
      <c r="A220" s="71" t="s">
        <v>302</v>
      </c>
      <c r="B220" s="75" t="s">
        <v>134</v>
      </c>
      <c r="C220" s="76">
        <v>45840</v>
      </c>
      <c r="D220" s="71" t="s">
        <v>20</v>
      </c>
      <c r="E220" s="79" t="s">
        <v>269</v>
      </c>
      <c r="O220" s="58" t="s">
        <v>57</v>
      </c>
    </row>
    <row r="221" spans="1:15" ht="63">
      <c r="A221" s="71" t="s">
        <v>303</v>
      </c>
      <c r="B221" s="75" t="s">
        <v>325</v>
      </c>
      <c r="C221" s="76">
        <v>45915</v>
      </c>
      <c r="D221" s="71" t="s">
        <v>20</v>
      </c>
      <c r="E221" s="79" t="s">
        <v>267</v>
      </c>
    </row>
    <row r="222" spans="1:15" ht="63">
      <c r="A222" s="71" t="s">
        <v>304</v>
      </c>
      <c r="B222" s="75" t="s">
        <v>134</v>
      </c>
      <c r="C222" s="76">
        <v>45932</v>
      </c>
      <c r="D222" s="71" t="s">
        <v>20</v>
      </c>
      <c r="E222" s="79" t="s">
        <v>269</v>
      </c>
    </row>
    <row r="223" spans="1:15" ht="63">
      <c r="A223" s="71" t="s">
        <v>305</v>
      </c>
      <c r="B223" s="75" t="s">
        <v>325</v>
      </c>
      <c r="C223" s="76">
        <v>45975</v>
      </c>
      <c r="D223" s="71" t="s">
        <v>20</v>
      </c>
      <c r="E223" s="79" t="s">
        <v>267</v>
      </c>
    </row>
    <row r="224" spans="1:15" ht="63">
      <c r="A224" s="71" t="s">
        <v>306</v>
      </c>
      <c r="B224" s="75" t="s">
        <v>134</v>
      </c>
      <c r="C224" s="76">
        <v>45994</v>
      </c>
      <c r="D224" s="71" t="s">
        <v>20</v>
      </c>
      <c r="E224" s="79" t="s">
        <v>269</v>
      </c>
    </row>
    <row r="225" spans="1:5" ht="62.25" customHeight="1">
      <c r="A225" s="71" t="s">
        <v>308</v>
      </c>
      <c r="B225" s="73" t="s">
        <v>355</v>
      </c>
      <c r="C225" s="71" t="s">
        <v>96</v>
      </c>
      <c r="D225" s="71"/>
      <c r="E225" s="79"/>
    </row>
    <row r="226" spans="1:5" ht="63">
      <c r="A226" s="71" t="s">
        <v>310</v>
      </c>
      <c r="B226" s="75" t="s">
        <v>325</v>
      </c>
      <c r="C226" s="76">
        <v>46184</v>
      </c>
      <c r="D226" s="71" t="s">
        <v>20</v>
      </c>
      <c r="E226" s="79" t="s">
        <v>267</v>
      </c>
    </row>
    <row r="227" spans="1:5" ht="63">
      <c r="A227" s="71" t="s">
        <v>311</v>
      </c>
      <c r="B227" s="75" t="s">
        <v>134</v>
      </c>
      <c r="C227" s="76">
        <v>46205</v>
      </c>
      <c r="D227" s="71" t="s">
        <v>20</v>
      </c>
      <c r="E227" s="79" t="s">
        <v>269</v>
      </c>
    </row>
    <row r="228" spans="1:5" ht="63">
      <c r="A228" s="71" t="s">
        <v>312</v>
      </c>
      <c r="B228" s="75" t="s">
        <v>325</v>
      </c>
      <c r="C228" s="76">
        <v>46280</v>
      </c>
      <c r="D228" s="71" t="s">
        <v>20</v>
      </c>
      <c r="E228" s="79" t="s">
        <v>267</v>
      </c>
    </row>
    <row r="229" spans="1:5" ht="63">
      <c r="A229" s="71" t="s">
        <v>313</v>
      </c>
      <c r="B229" s="75" t="s">
        <v>134</v>
      </c>
      <c r="C229" s="76">
        <v>46297</v>
      </c>
      <c r="D229" s="71" t="s">
        <v>20</v>
      </c>
      <c r="E229" s="79" t="s">
        <v>269</v>
      </c>
    </row>
    <row r="230" spans="1:5" ht="63">
      <c r="A230" s="71" t="s">
        <v>314</v>
      </c>
      <c r="B230" s="75" t="s">
        <v>325</v>
      </c>
      <c r="C230" s="76">
        <v>46340</v>
      </c>
      <c r="D230" s="71" t="s">
        <v>20</v>
      </c>
      <c r="E230" s="79" t="s">
        <v>267</v>
      </c>
    </row>
    <row r="231" spans="1:5" ht="63">
      <c r="A231" s="71" t="s">
        <v>315</v>
      </c>
      <c r="B231" s="75" t="s">
        <v>134</v>
      </c>
      <c r="C231" s="76">
        <v>46359</v>
      </c>
      <c r="D231" s="71" t="s">
        <v>20</v>
      </c>
      <c r="E231" s="79" t="s">
        <v>269</v>
      </c>
    </row>
    <row r="232" spans="1:5" ht="57" customHeight="1">
      <c r="A232" s="71" t="s">
        <v>316</v>
      </c>
      <c r="B232" s="73" t="s">
        <v>356</v>
      </c>
      <c r="C232" s="71" t="s">
        <v>96</v>
      </c>
      <c r="D232" s="71"/>
      <c r="E232" s="79"/>
    </row>
    <row r="233" spans="1:5" ht="63">
      <c r="A233" s="71" t="s">
        <v>318</v>
      </c>
      <c r="B233" s="75" t="s">
        <v>325</v>
      </c>
      <c r="C233" s="76">
        <v>46549</v>
      </c>
      <c r="D233" s="71" t="s">
        <v>20</v>
      </c>
      <c r="E233" s="79" t="s">
        <v>267</v>
      </c>
    </row>
    <row r="234" spans="1:5" ht="63">
      <c r="A234" s="71" t="s">
        <v>319</v>
      </c>
      <c r="B234" s="75" t="s">
        <v>134</v>
      </c>
      <c r="C234" s="76">
        <v>46570</v>
      </c>
      <c r="D234" s="71" t="s">
        <v>20</v>
      </c>
      <c r="E234" s="79" t="s">
        <v>269</v>
      </c>
    </row>
    <row r="235" spans="1:5" ht="63">
      <c r="A235" s="71" t="s">
        <v>320</v>
      </c>
      <c r="B235" s="75" t="s">
        <v>325</v>
      </c>
      <c r="C235" s="76">
        <v>46645</v>
      </c>
      <c r="D235" s="71" t="s">
        <v>20</v>
      </c>
      <c r="E235" s="79" t="s">
        <v>267</v>
      </c>
    </row>
    <row r="236" spans="1:5" ht="63">
      <c r="A236" s="71" t="s">
        <v>321</v>
      </c>
      <c r="B236" s="75" t="s">
        <v>134</v>
      </c>
      <c r="C236" s="76">
        <v>46662</v>
      </c>
      <c r="D236" s="71" t="s">
        <v>20</v>
      </c>
      <c r="E236" s="79" t="s">
        <v>269</v>
      </c>
    </row>
    <row r="237" spans="1:5" ht="63">
      <c r="A237" s="71" t="s">
        <v>322</v>
      </c>
      <c r="B237" s="75" t="s">
        <v>325</v>
      </c>
      <c r="C237" s="76">
        <v>46705</v>
      </c>
      <c r="D237" s="71" t="s">
        <v>20</v>
      </c>
      <c r="E237" s="79" t="s">
        <v>267</v>
      </c>
    </row>
    <row r="238" spans="1:5" ht="63">
      <c r="A238" s="71" t="s">
        <v>323</v>
      </c>
      <c r="B238" s="75" t="s">
        <v>134</v>
      </c>
      <c r="C238" s="76">
        <v>46724</v>
      </c>
      <c r="D238" s="71" t="s">
        <v>20</v>
      </c>
      <c r="E238" s="79" t="s">
        <v>269</v>
      </c>
    </row>
    <row r="239" spans="1:5" ht="23.25" customHeight="1"/>
    <row r="240" spans="1:5" ht="21" customHeight="1"/>
    <row r="241" spans="1:5" ht="22.5" customHeight="1"/>
    <row r="242" spans="1:5" ht="18.75">
      <c r="A242" s="112"/>
      <c r="B242" s="112"/>
    </row>
    <row r="243" spans="1:5" ht="18.75">
      <c r="A243" s="109"/>
      <c r="B243" s="109"/>
      <c r="E243" s="62"/>
    </row>
  </sheetData>
  <mergeCells count="6">
    <mergeCell ref="A243:B243"/>
    <mergeCell ref="D1:E1"/>
    <mergeCell ref="A2:E2"/>
    <mergeCell ref="A3:E3"/>
    <mergeCell ref="B7:E7"/>
    <mergeCell ref="A242:B242"/>
  </mergeCells>
  <printOptions horizontalCentered="1"/>
  <pageMargins left="1.1811023622047245" right="0.39370078740157483" top="0.78740157480314965" bottom="0.78740157480314965" header="0.31496062992125984" footer="0.51181102362204722"/>
  <pageSetup paperSize="9" scale="61" firstPageNumber="10" fitToHeight="0" orientation="portrait" useFirstPageNumber="1" horizontalDpi="300" verticalDpi="300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Normal.dotm</Template>
  <TotalTime>0</TotalTime>
  <Application>LibreOffice/7.6.7.2$Linux_X86_64 LibreOffice_project/60$Build-2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8</vt:i4>
      </vt:variant>
    </vt:vector>
  </HeadingPairs>
  <TitlesOfParts>
    <vt:vector size="12" baseType="lpstr">
      <vt:lpstr>2. Показатели КПМ</vt:lpstr>
      <vt:lpstr>3.Показатели КПМ по месяцам</vt:lpstr>
      <vt:lpstr>4. Мероприятия КПМ 2 УТОЧЧЧЧЧ</vt:lpstr>
      <vt:lpstr> План реализации КПМ 2 УТОЧЧЧ</vt:lpstr>
      <vt:lpstr>' План реализации КПМ 2 УТОЧЧЧ'!Print_Titles</vt:lpstr>
      <vt:lpstr>'4. Мероприятия КПМ 2 УТОЧЧЧЧЧ'!Print_Titles</vt:lpstr>
      <vt:lpstr>' План реализации КПМ 2 УТОЧЧЧ'!Заголовки_для_печати</vt:lpstr>
      <vt:lpstr>'4. Мероприятия КПМ 2 УТОЧЧЧЧЧ'!Заголовки_для_печати</vt:lpstr>
      <vt:lpstr>' План реализации КПМ 2 УТОЧЧЧ'!Область_печати</vt:lpstr>
      <vt:lpstr>'2. Показатели КПМ'!Область_печати</vt:lpstr>
      <vt:lpstr>'3.Показатели КПМ по месяцам'!Область_печати</vt:lpstr>
      <vt:lpstr>'4. Мероприятия КПМ 2 УТОЧЧЧЧЧ'!Область_печати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plan</dc:creator>
  <dc:description/>
  <cp:lastModifiedBy>Шеховцова</cp:lastModifiedBy>
  <cp:revision>25</cp:revision>
  <cp:lastPrinted>2025-05-13T13:11:40Z</cp:lastPrinted>
  <dcterms:created xsi:type="dcterms:W3CDTF">2023-04-24T08:36:41Z</dcterms:created>
  <dcterms:modified xsi:type="dcterms:W3CDTF">2025-05-13T13:16:49Z</dcterms:modified>
  <dc:language>ru-RU</dc:language>
</cp:coreProperties>
</file>